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d.docs.live.net/a428c2f7c81d8ac2/Dokumenter/PFF/FORBUNDETS ORGANER/Bladet_web_face/REGISTER FAGARTIKLER/"/>
    </mc:Choice>
  </mc:AlternateContent>
  <xr:revisionPtr revIDLastSave="2438" documentId="8_{1D2FD515-43E0-4400-B07F-53584C293980}" xr6:coauthVersionLast="47" xr6:coauthVersionMax="47" xr10:uidLastSave="{F65ED38C-BB54-4EFE-BDE9-6A80CDAD0B51}"/>
  <workbookProtection workbookAlgorithmName="SHA-512" workbookHashValue="rfb6QE+lfpeXZoaPGQ4+o1JK6qOx3GVgGELfI0XPdhT7Fa00j+Ts2ZzYFiTmGtiAIAAZ4T84WHTfRFFYNt/ZfA==" workbookSaltValue="adsQrH797yco2Y68L8YB9Q==" workbookSpinCount="100000" lockStructure="1"/>
  <bookViews>
    <workbookView xWindow="1485" yWindow="7725" windowWidth="18960" windowHeight="26925" xr2:uid="{00000000-000D-0000-FFFF-FFFF00000000}"/>
  </bookViews>
  <sheets>
    <sheet name="Prosjekt 1" sheetId="1" r:id="rId1"/>
  </sheets>
  <definedNames>
    <definedName name="ColumnTitle1">Prosjekt1[[#Headers],[% fullført]]</definedName>
    <definedName name="ColumnTitle2">#REF!</definedName>
    <definedName name="ColumnTitle3">#REF!</definedName>
    <definedName name="RowTitleRegion1..D4">'Prosjekt 1'!#REF!</definedName>
    <definedName name="Tittel">'Prosjekt 1'!$B$5</definedName>
    <definedName name="_xlnm.Print_Titles" localSheetId="0">'Prosjekt 1'!$7:$7</definedName>
  </definedNames>
  <calcPr calcId="191029"/>
  <webPublishing codePage="1252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84" i="1" l="1"/>
  <c r="E16" i="1" s="1"/>
  <c r="B16" i="1" s="1"/>
  <c r="E278" i="1"/>
  <c r="E15" i="1" s="1"/>
  <c r="B15" i="1" s="1"/>
  <c r="E243" i="1"/>
  <c r="E14" i="1" s="1"/>
  <c r="B14" i="1" s="1"/>
  <c r="E162" i="1"/>
  <c r="E13" i="1" s="1"/>
  <c r="B13" i="1" s="1"/>
  <c r="E131" i="1"/>
  <c r="E12" i="1" s="1"/>
  <c r="B12" i="1" s="1"/>
  <c r="E112" i="1"/>
  <c r="E84" i="1"/>
  <c r="E10" i="1" s="1"/>
  <c r="B10" i="1" s="1"/>
  <c r="E73" i="1"/>
  <c r="E9" i="1" s="1"/>
  <c r="B9" i="1" s="1"/>
  <c r="E38" i="1"/>
  <c r="E8" i="1" s="1"/>
  <c r="D17" i="1"/>
  <c r="B86" i="1"/>
  <c r="B245" i="1"/>
  <c r="B280" i="1"/>
  <c r="B164" i="1"/>
  <c r="B133" i="1"/>
  <c r="B114" i="1"/>
  <c r="B75" i="1"/>
  <c r="E17" i="1" l="1"/>
  <c r="B17" i="1" s="1"/>
  <c r="E11" i="1"/>
  <c r="B11" i="1" s="1"/>
  <c r="B8" i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239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  <bk>
      <extLst>
        <ext uri="{3e2802c4-a4d2-4d8b-9148-e3be6c30e623}">
          <xlrd:rvb i="3"/>
        </ext>
      </extLst>
    </bk>
    <bk>
      <extLst>
        <ext uri="{3e2802c4-a4d2-4d8b-9148-e3be6c30e623}">
          <xlrd:rvb i="4"/>
        </ext>
      </extLst>
    </bk>
    <bk>
      <extLst>
        <ext uri="{3e2802c4-a4d2-4d8b-9148-e3be6c30e623}">
          <xlrd:rvb i="5"/>
        </ext>
      </extLst>
    </bk>
    <bk>
      <extLst>
        <ext uri="{3e2802c4-a4d2-4d8b-9148-e3be6c30e623}">
          <xlrd:rvb i="6"/>
        </ext>
      </extLst>
    </bk>
    <bk>
      <extLst>
        <ext uri="{3e2802c4-a4d2-4d8b-9148-e3be6c30e623}">
          <xlrd:rvb i="7"/>
        </ext>
      </extLst>
    </bk>
    <bk>
      <extLst>
        <ext uri="{3e2802c4-a4d2-4d8b-9148-e3be6c30e623}">
          <xlrd:rvb i="8"/>
        </ext>
      </extLst>
    </bk>
    <bk>
      <extLst>
        <ext uri="{3e2802c4-a4d2-4d8b-9148-e3be6c30e623}">
          <xlrd:rvb i="9"/>
        </ext>
      </extLst>
    </bk>
    <bk>
      <extLst>
        <ext uri="{3e2802c4-a4d2-4d8b-9148-e3be6c30e623}">
          <xlrd:rvb i="10"/>
        </ext>
      </extLst>
    </bk>
    <bk>
      <extLst>
        <ext uri="{3e2802c4-a4d2-4d8b-9148-e3be6c30e623}">
          <xlrd:rvb i="11"/>
        </ext>
      </extLst>
    </bk>
    <bk>
      <extLst>
        <ext uri="{3e2802c4-a4d2-4d8b-9148-e3be6c30e623}">
          <xlrd:rvb i="12"/>
        </ext>
      </extLst>
    </bk>
    <bk>
      <extLst>
        <ext uri="{3e2802c4-a4d2-4d8b-9148-e3be6c30e623}">
          <xlrd:rvb i="13"/>
        </ext>
      </extLst>
    </bk>
    <bk>
      <extLst>
        <ext uri="{3e2802c4-a4d2-4d8b-9148-e3be6c30e623}">
          <xlrd:rvb i="14"/>
        </ext>
      </extLst>
    </bk>
    <bk>
      <extLst>
        <ext uri="{3e2802c4-a4d2-4d8b-9148-e3be6c30e623}">
          <xlrd:rvb i="15"/>
        </ext>
      </extLst>
    </bk>
    <bk>
      <extLst>
        <ext uri="{3e2802c4-a4d2-4d8b-9148-e3be6c30e623}">
          <xlrd:rvb i="16"/>
        </ext>
      </extLst>
    </bk>
    <bk>
      <extLst>
        <ext uri="{3e2802c4-a4d2-4d8b-9148-e3be6c30e623}">
          <xlrd:rvb i="17"/>
        </ext>
      </extLst>
    </bk>
    <bk>
      <extLst>
        <ext uri="{3e2802c4-a4d2-4d8b-9148-e3be6c30e623}">
          <xlrd:rvb i="18"/>
        </ext>
      </extLst>
    </bk>
    <bk>
      <extLst>
        <ext uri="{3e2802c4-a4d2-4d8b-9148-e3be6c30e623}">
          <xlrd:rvb i="19"/>
        </ext>
      </extLst>
    </bk>
    <bk>
      <extLst>
        <ext uri="{3e2802c4-a4d2-4d8b-9148-e3be6c30e623}">
          <xlrd:rvb i="20"/>
        </ext>
      </extLst>
    </bk>
    <bk>
      <extLst>
        <ext uri="{3e2802c4-a4d2-4d8b-9148-e3be6c30e623}">
          <xlrd:rvb i="21"/>
        </ext>
      </extLst>
    </bk>
    <bk>
      <extLst>
        <ext uri="{3e2802c4-a4d2-4d8b-9148-e3be6c30e623}">
          <xlrd:rvb i="22"/>
        </ext>
      </extLst>
    </bk>
    <bk>
      <extLst>
        <ext uri="{3e2802c4-a4d2-4d8b-9148-e3be6c30e623}">
          <xlrd:rvb i="23"/>
        </ext>
      </extLst>
    </bk>
    <bk>
      <extLst>
        <ext uri="{3e2802c4-a4d2-4d8b-9148-e3be6c30e623}">
          <xlrd:rvb i="24"/>
        </ext>
      </extLst>
    </bk>
    <bk>
      <extLst>
        <ext uri="{3e2802c4-a4d2-4d8b-9148-e3be6c30e623}">
          <xlrd:rvb i="25"/>
        </ext>
      </extLst>
    </bk>
    <bk>
      <extLst>
        <ext uri="{3e2802c4-a4d2-4d8b-9148-e3be6c30e623}">
          <xlrd:rvb i="26"/>
        </ext>
      </extLst>
    </bk>
    <bk>
      <extLst>
        <ext uri="{3e2802c4-a4d2-4d8b-9148-e3be6c30e623}">
          <xlrd:rvb i="27"/>
        </ext>
      </extLst>
    </bk>
    <bk>
      <extLst>
        <ext uri="{3e2802c4-a4d2-4d8b-9148-e3be6c30e623}">
          <xlrd:rvb i="28"/>
        </ext>
      </extLst>
    </bk>
    <bk>
      <extLst>
        <ext uri="{3e2802c4-a4d2-4d8b-9148-e3be6c30e623}">
          <xlrd:rvb i="29"/>
        </ext>
      </extLst>
    </bk>
    <bk>
      <extLst>
        <ext uri="{3e2802c4-a4d2-4d8b-9148-e3be6c30e623}">
          <xlrd:rvb i="30"/>
        </ext>
      </extLst>
    </bk>
    <bk>
      <extLst>
        <ext uri="{3e2802c4-a4d2-4d8b-9148-e3be6c30e623}">
          <xlrd:rvb i="31"/>
        </ext>
      </extLst>
    </bk>
    <bk>
      <extLst>
        <ext uri="{3e2802c4-a4d2-4d8b-9148-e3be6c30e623}">
          <xlrd:rvb i="32"/>
        </ext>
      </extLst>
    </bk>
    <bk>
      <extLst>
        <ext uri="{3e2802c4-a4d2-4d8b-9148-e3be6c30e623}">
          <xlrd:rvb i="33"/>
        </ext>
      </extLst>
    </bk>
    <bk>
      <extLst>
        <ext uri="{3e2802c4-a4d2-4d8b-9148-e3be6c30e623}">
          <xlrd:rvb i="34"/>
        </ext>
      </extLst>
    </bk>
    <bk>
      <extLst>
        <ext uri="{3e2802c4-a4d2-4d8b-9148-e3be6c30e623}">
          <xlrd:rvb i="35"/>
        </ext>
      </extLst>
    </bk>
    <bk>
      <extLst>
        <ext uri="{3e2802c4-a4d2-4d8b-9148-e3be6c30e623}">
          <xlrd:rvb i="36"/>
        </ext>
      </extLst>
    </bk>
    <bk>
      <extLst>
        <ext uri="{3e2802c4-a4d2-4d8b-9148-e3be6c30e623}">
          <xlrd:rvb i="37"/>
        </ext>
      </extLst>
    </bk>
    <bk>
      <extLst>
        <ext uri="{3e2802c4-a4d2-4d8b-9148-e3be6c30e623}">
          <xlrd:rvb i="38"/>
        </ext>
      </extLst>
    </bk>
    <bk>
      <extLst>
        <ext uri="{3e2802c4-a4d2-4d8b-9148-e3be6c30e623}">
          <xlrd:rvb i="39"/>
        </ext>
      </extLst>
    </bk>
    <bk>
      <extLst>
        <ext uri="{3e2802c4-a4d2-4d8b-9148-e3be6c30e623}">
          <xlrd:rvb i="40"/>
        </ext>
      </extLst>
    </bk>
    <bk>
      <extLst>
        <ext uri="{3e2802c4-a4d2-4d8b-9148-e3be6c30e623}">
          <xlrd:rvb i="41"/>
        </ext>
      </extLst>
    </bk>
    <bk>
      <extLst>
        <ext uri="{3e2802c4-a4d2-4d8b-9148-e3be6c30e623}">
          <xlrd:rvb i="42"/>
        </ext>
      </extLst>
    </bk>
    <bk>
      <extLst>
        <ext uri="{3e2802c4-a4d2-4d8b-9148-e3be6c30e623}">
          <xlrd:rvb i="43"/>
        </ext>
      </extLst>
    </bk>
    <bk>
      <extLst>
        <ext uri="{3e2802c4-a4d2-4d8b-9148-e3be6c30e623}">
          <xlrd:rvb i="44"/>
        </ext>
      </extLst>
    </bk>
    <bk>
      <extLst>
        <ext uri="{3e2802c4-a4d2-4d8b-9148-e3be6c30e623}">
          <xlrd:rvb i="45"/>
        </ext>
      </extLst>
    </bk>
    <bk>
      <extLst>
        <ext uri="{3e2802c4-a4d2-4d8b-9148-e3be6c30e623}">
          <xlrd:rvb i="46"/>
        </ext>
      </extLst>
    </bk>
    <bk>
      <extLst>
        <ext uri="{3e2802c4-a4d2-4d8b-9148-e3be6c30e623}">
          <xlrd:rvb i="47"/>
        </ext>
      </extLst>
    </bk>
    <bk>
      <extLst>
        <ext uri="{3e2802c4-a4d2-4d8b-9148-e3be6c30e623}">
          <xlrd:rvb i="48"/>
        </ext>
      </extLst>
    </bk>
    <bk>
      <extLst>
        <ext uri="{3e2802c4-a4d2-4d8b-9148-e3be6c30e623}">
          <xlrd:rvb i="49"/>
        </ext>
      </extLst>
    </bk>
    <bk>
      <extLst>
        <ext uri="{3e2802c4-a4d2-4d8b-9148-e3be6c30e623}">
          <xlrd:rvb i="50"/>
        </ext>
      </extLst>
    </bk>
    <bk>
      <extLst>
        <ext uri="{3e2802c4-a4d2-4d8b-9148-e3be6c30e623}">
          <xlrd:rvb i="51"/>
        </ext>
      </extLst>
    </bk>
    <bk>
      <extLst>
        <ext uri="{3e2802c4-a4d2-4d8b-9148-e3be6c30e623}">
          <xlrd:rvb i="52"/>
        </ext>
      </extLst>
    </bk>
    <bk>
      <extLst>
        <ext uri="{3e2802c4-a4d2-4d8b-9148-e3be6c30e623}">
          <xlrd:rvb i="53"/>
        </ext>
      </extLst>
    </bk>
    <bk>
      <extLst>
        <ext uri="{3e2802c4-a4d2-4d8b-9148-e3be6c30e623}">
          <xlrd:rvb i="54"/>
        </ext>
      </extLst>
    </bk>
    <bk>
      <extLst>
        <ext uri="{3e2802c4-a4d2-4d8b-9148-e3be6c30e623}">
          <xlrd:rvb i="55"/>
        </ext>
      </extLst>
    </bk>
    <bk>
      <extLst>
        <ext uri="{3e2802c4-a4d2-4d8b-9148-e3be6c30e623}">
          <xlrd:rvb i="56"/>
        </ext>
      </extLst>
    </bk>
    <bk>
      <extLst>
        <ext uri="{3e2802c4-a4d2-4d8b-9148-e3be6c30e623}">
          <xlrd:rvb i="57"/>
        </ext>
      </extLst>
    </bk>
    <bk>
      <extLst>
        <ext uri="{3e2802c4-a4d2-4d8b-9148-e3be6c30e623}">
          <xlrd:rvb i="58"/>
        </ext>
      </extLst>
    </bk>
    <bk>
      <extLst>
        <ext uri="{3e2802c4-a4d2-4d8b-9148-e3be6c30e623}">
          <xlrd:rvb i="59"/>
        </ext>
      </extLst>
    </bk>
    <bk>
      <extLst>
        <ext uri="{3e2802c4-a4d2-4d8b-9148-e3be6c30e623}">
          <xlrd:rvb i="60"/>
        </ext>
      </extLst>
    </bk>
    <bk>
      <extLst>
        <ext uri="{3e2802c4-a4d2-4d8b-9148-e3be6c30e623}">
          <xlrd:rvb i="61"/>
        </ext>
      </extLst>
    </bk>
    <bk>
      <extLst>
        <ext uri="{3e2802c4-a4d2-4d8b-9148-e3be6c30e623}">
          <xlrd:rvb i="62"/>
        </ext>
      </extLst>
    </bk>
    <bk>
      <extLst>
        <ext uri="{3e2802c4-a4d2-4d8b-9148-e3be6c30e623}">
          <xlrd:rvb i="63"/>
        </ext>
      </extLst>
    </bk>
    <bk>
      <extLst>
        <ext uri="{3e2802c4-a4d2-4d8b-9148-e3be6c30e623}">
          <xlrd:rvb i="64"/>
        </ext>
      </extLst>
    </bk>
    <bk>
      <extLst>
        <ext uri="{3e2802c4-a4d2-4d8b-9148-e3be6c30e623}">
          <xlrd:rvb i="65"/>
        </ext>
      </extLst>
    </bk>
    <bk>
      <extLst>
        <ext uri="{3e2802c4-a4d2-4d8b-9148-e3be6c30e623}">
          <xlrd:rvb i="66"/>
        </ext>
      </extLst>
    </bk>
    <bk>
      <extLst>
        <ext uri="{3e2802c4-a4d2-4d8b-9148-e3be6c30e623}">
          <xlrd:rvb i="67"/>
        </ext>
      </extLst>
    </bk>
    <bk>
      <extLst>
        <ext uri="{3e2802c4-a4d2-4d8b-9148-e3be6c30e623}">
          <xlrd:rvb i="68"/>
        </ext>
      </extLst>
    </bk>
    <bk>
      <extLst>
        <ext uri="{3e2802c4-a4d2-4d8b-9148-e3be6c30e623}">
          <xlrd:rvb i="69"/>
        </ext>
      </extLst>
    </bk>
    <bk>
      <extLst>
        <ext uri="{3e2802c4-a4d2-4d8b-9148-e3be6c30e623}">
          <xlrd:rvb i="70"/>
        </ext>
      </extLst>
    </bk>
    <bk>
      <extLst>
        <ext uri="{3e2802c4-a4d2-4d8b-9148-e3be6c30e623}">
          <xlrd:rvb i="71"/>
        </ext>
      </extLst>
    </bk>
    <bk>
      <extLst>
        <ext uri="{3e2802c4-a4d2-4d8b-9148-e3be6c30e623}">
          <xlrd:rvb i="72"/>
        </ext>
      </extLst>
    </bk>
    <bk>
      <extLst>
        <ext uri="{3e2802c4-a4d2-4d8b-9148-e3be6c30e623}">
          <xlrd:rvb i="73"/>
        </ext>
      </extLst>
    </bk>
    <bk>
      <extLst>
        <ext uri="{3e2802c4-a4d2-4d8b-9148-e3be6c30e623}">
          <xlrd:rvb i="74"/>
        </ext>
      </extLst>
    </bk>
    <bk>
      <extLst>
        <ext uri="{3e2802c4-a4d2-4d8b-9148-e3be6c30e623}">
          <xlrd:rvb i="75"/>
        </ext>
      </extLst>
    </bk>
    <bk>
      <extLst>
        <ext uri="{3e2802c4-a4d2-4d8b-9148-e3be6c30e623}">
          <xlrd:rvb i="76"/>
        </ext>
      </extLst>
    </bk>
    <bk>
      <extLst>
        <ext uri="{3e2802c4-a4d2-4d8b-9148-e3be6c30e623}">
          <xlrd:rvb i="77"/>
        </ext>
      </extLst>
    </bk>
    <bk>
      <extLst>
        <ext uri="{3e2802c4-a4d2-4d8b-9148-e3be6c30e623}">
          <xlrd:rvb i="78"/>
        </ext>
      </extLst>
    </bk>
    <bk>
      <extLst>
        <ext uri="{3e2802c4-a4d2-4d8b-9148-e3be6c30e623}">
          <xlrd:rvb i="79"/>
        </ext>
      </extLst>
    </bk>
    <bk>
      <extLst>
        <ext uri="{3e2802c4-a4d2-4d8b-9148-e3be6c30e623}">
          <xlrd:rvb i="80"/>
        </ext>
      </extLst>
    </bk>
    <bk>
      <extLst>
        <ext uri="{3e2802c4-a4d2-4d8b-9148-e3be6c30e623}">
          <xlrd:rvb i="81"/>
        </ext>
      </extLst>
    </bk>
    <bk>
      <extLst>
        <ext uri="{3e2802c4-a4d2-4d8b-9148-e3be6c30e623}">
          <xlrd:rvb i="82"/>
        </ext>
      </extLst>
    </bk>
    <bk>
      <extLst>
        <ext uri="{3e2802c4-a4d2-4d8b-9148-e3be6c30e623}">
          <xlrd:rvb i="83"/>
        </ext>
      </extLst>
    </bk>
    <bk>
      <extLst>
        <ext uri="{3e2802c4-a4d2-4d8b-9148-e3be6c30e623}">
          <xlrd:rvb i="84"/>
        </ext>
      </extLst>
    </bk>
    <bk>
      <extLst>
        <ext uri="{3e2802c4-a4d2-4d8b-9148-e3be6c30e623}">
          <xlrd:rvb i="85"/>
        </ext>
      </extLst>
    </bk>
    <bk>
      <extLst>
        <ext uri="{3e2802c4-a4d2-4d8b-9148-e3be6c30e623}">
          <xlrd:rvb i="86"/>
        </ext>
      </extLst>
    </bk>
    <bk>
      <extLst>
        <ext uri="{3e2802c4-a4d2-4d8b-9148-e3be6c30e623}">
          <xlrd:rvb i="87"/>
        </ext>
      </extLst>
    </bk>
    <bk>
      <extLst>
        <ext uri="{3e2802c4-a4d2-4d8b-9148-e3be6c30e623}">
          <xlrd:rvb i="88"/>
        </ext>
      </extLst>
    </bk>
    <bk>
      <extLst>
        <ext uri="{3e2802c4-a4d2-4d8b-9148-e3be6c30e623}">
          <xlrd:rvb i="89"/>
        </ext>
      </extLst>
    </bk>
    <bk>
      <extLst>
        <ext uri="{3e2802c4-a4d2-4d8b-9148-e3be6c30e623}">
          <xlrd:rvb i="90"/>
        </ext>
      </extLst>
    </bk>
    <bk>
      <extLst>
        <ext uri="{3e2802c4-a4d2-4d8b-9148-e3be6c30e623}">
          <xlrd:rvb i="91"/>
        </ext>
      </extLst>
    </bk>
    <bk>
      <extLst>
        <ext uri="{3e2802c4-a4d2-4d8b-9148-e3be6c30e623}">
          <xlrd:rvb i="92"/>
        </ext>
      </extLst>
    </bk>
    <bk>
      <extLst>
        <ext uri="{3e2802c4-a4d2-4d8b-9148-e3be6c30e623}">
          <xlrd:rvb i="93"/>
        </ext>
      </extLst>
    </bk>
    <bk>
      <extLst>
        <ext uri="{3e2802c4-a4d2-4d8b-9148-e3be6c30e623}">
          <xlrd:rvb i="94"/>
        </ext>
      </extLst>
    </bk>
    <bk>
      <extLst>
        <ext uri="{3e2802c4-a4d2-4d8b-9148-e3be6c30e623}">
          <xlrd:rvb i="95"/>
        </ext>
      </extLst>
    </bk>
    <bk>
      <extLst>
        <ext uri="{3e2802c4-a4d2-4d8b-9148-e3be6c30e623}">
          <xlrd:rvb i="96"/>
        </ext>
      </extLst>
    </bk>
    <bk>
      <extLst>
        <ext uri="{3e2802c4-a4d2-4d8b-9148-e3be6c30e623}">
          <xlrd:rvb i="97"/>
        </ext>
      </extLst>
    </bk>
    <bk>
      <extLst>
        <ext uri="{3e2802c4-a4d2-4d8b-9148-e3be6c30e623}">
          <xlrd:rvb i="98"/>
        </ext>
      </extLst>
    </bk>
    <bk>
      <extLst>
        <ext uri="{3e2802c4-a4d2-4d8b-9148-e3be6c30e623}">
          <xlrd:rvb i="99"/>
        </ext>
      </extLst>
    </bk>
    <bk>
      <extLst>
        <ext uri="{3e2802c4-a4d2-4d8b-9148-e3be6c30e623}">
          <xlrd:rvb i="100"/>
        </ext>
      </extLst>
    </bk>
    <bk>
      <extLst>
        <ext uri="{3e2802c4-a4d2-4d8b-9148-e3be6c30e623}">
          <xlrd:rvb i="101"/>
        </ext>
      </extLst>
    </bk>
    <bk>
      <extLst>
        <ext uri="{3e2802c4-a4d2-4d8b-9148-e3be6c30e623}">
          <xlrd:rvb i="102"/>
        </ext>
      </extLst>
    </bk>
    <bk>
      <extLst>
        <ext uri="{3e2802c4-a4d2-4d8b-9148-e3be6c30e623}">
          <xlrd:rvb i="103"/>
        </ext>
      </extLst>
    </bk>
    <bk>
      <extLst>
        <ext uri="{3e2802c4-a4d2-4d8b-9148-e3be6c30e623}">
          <xlrd:rvb i="104"/>
        </ext>
      </extLst>
    </bk>
    <bk>
      <extLst>
        <ext uri="{3e2802c4-a4d2-4d8b-9148-e3be6c30e623}">
          <xlrd:rvb i="105"/>
        </ext>
      </extLst>
    </bk>
    <bk>
      <extLst>
        <ext uri="{3e2802c4-a4d2-4d8b-9148-e3be6c30e623}">
          <xlrd:rvb i="106"/>
        </ext>
      </extLst>
    </bk>
    <bk>
      <extLst>
        <ext uri="{3e2802c4-a4d2-4d8b-9148-e3be6c30e623}">
          <xlrd:rvb i="107"/>
        </ext>
      </extLst>
    </bk>
    <bk>
      <extLst>
        <ext uri="{3e2802c4-a4d2-4d8b-9148-e3be6c30e623}">
          <xlrd:rvb i="108"/>
        </ext>
      </extLst>
    </bk>
    <bk>
      <extLst>
        <ext uri="{3e2802c4-a4d2-4d8b-9148-e3be6c30e623}">
          <xlrd:rvb i="109"/>
        </ext>
      </extLst>
    </bk>
    <bk>
      <extLst>
        <ext uri="{3e2802c4-a4d2-4d8b-9148-e3be6c30e623}">
          <xlrd:rvb i="110"/>
        </ext>
      </extLst>
    </bk>
    <bk>
      <extLst>
        <ext uri="{3e2802c4-a4d2-4d8b-9148-e3be6c30e623}">
          <xlrd:rvb i="111"/>
        </ext>
      </extLst>
    </bk>
    <bk>
      <extLst>
        <ext uri="{3e2802c4-a4d2-4d8b-9148-e3be6c30e623}">
          <xlrd:rvb i="112"/>
        </ext>
      </extLst>
    </bk>
    <bk>
      <extLst>
        <ext uri="{3e2802c4-a4d2-4d8b-9148-e3be6c30e623}">
          <xlrd:rvb i="113"/>
        </ext>
      </extLst>
    </bk>
    <bk>
      <extLst>
        <ext uri="{3e2802c4-a4d2-4d8b-9148-e3be6c30e623}">
          <xlrd:rvb i="114"/>
        </ext>
      </extLst>
    </bk>
    <bk>
      <extLst>
        <ext uri="{3e2802c4-a4d2-4d8b-9148-e3be6c30e623}">
          <xlrd:rvb i="115"/>
        </ext>
      </extLst>
    </bk>
    <bk>
      <extLst>
        <ext uri="{3e2802c4-a4d2-4d8b-9148-e3be6c30e623}">
          <xlrd:rvb i="116"/>
        </ext>
      </extLst>
    </bk>
    <bk>
      <extLst>
        <ext uri="{3e2802c4-a4d2-4d8b-9148-e3be6c30e623}">
          <xlrd:rvb i="117"/>
        </ext>
      </extLst>
    </bk>
    <bk>
      <extLst>
        <ext uri="{3e2802c4-a4d2-4d8b-9148-e3be6c30e623}">
          <xlrd:rvb i="118"/>
        </ext>
      </extLst>
    </bk>
    <bk>
      <extLst>
        <ext uri="{3e2802c4-a4d2-4d8b-9148-e3be6c30e623}">
          <xlrd:rvb i="119"/>
        </ext>
      </extLst>
    </bk>
    <bk>
      <extLst>
        <ext uri="{3e2802c4-a4d2-4d8b-9148-e3be6c30e623}">
          <xlrd:rvb i="120"/>
        </ext>
      </extLst>
    </bk>
    <bk>
      <extLst>
        <ext uri="{3e2802c4-a4d2-4d8b-9148-e3be6c30e623}">
          <xlrd:rvb i="121"/>
        </ext>
      </extLst>
    </bk>
    <bk>
      <extLst>
        <ext uri="{3e2802c4-a4d2-4d8b-9148-e3be6c30e623}">
          <xlrd:rvb i="122"/>
        </ext>
      </extLst>
    </bk>
    <bk>
      <extLst>
        <ext uri="{3e2802c4-a4d2-4d8b-9148-e3be6c30e623}">
          <xlrd:rvb i="123"/>
        </ext>
      </extLst>
    </bk>
    <bk>
      <extLst>
        <ext uri="{3e2802c4-a4d2-4d8b-9148-e3be6c30e623}">
          <xlrd:rvb i="124"/>
        </ext>
      </extLst>
    </bk>
    <bk>
      <extLst>
        <ext uri="{3e2802c4-a4d2-4d8b-9148-e3be6c30e623}">
          <xlrd:rvb i="125"/>
        </ext>
      </extLst>
    </bk>
    <bk>
      <extLst>
        <ext uri="{3e2802c4-a4d2-4d8b-9148-e3be6c30e623}">
          <xlrd:rvb i="126"/>
        </ext>
      </extLst>
    </bk>
    <bk>
      <extLst>
        <ext uri="{3e2802c4-a4d2-4d8b-9148-e3be6c30e623}">
          <xlrd:rvb i="127"/>
        </ext>
      </extLst>
    </bk>
    <bk>
      <extLst>
        <ext uri="{3e2802c4-a4d2-4d8b-9148-e3be6c30e623}">
          <xlrd:rvb i="128"/>
        </ext>
      </extLst>
    </bk>
    <bk>
      <extLst>
        <ext uri="{3e2802c4-a4d2-4d8b-9148-e3be6c30e623}">
          <xlrd:rvb i="129"/>
        </ext>
      </extLst>
    </bk>
    <bk>
      <extLst>
        <ext uri="{3e2802c4-a4d2-4d8b-9148-e3be6c30e623}">
          <xlrd:rvb i="130"/>
        </ext>
      </extLst>
    </bk>
    <bk>
      <extLst>
        <ext uri="{3e2802c4-a4d2-4d8b-9148-e3be6c30e623}">
          <xlrd:rvb i="131"/>
        </ext>
      </extLst>
    </bk>
    <bk>
      <extLst>
        <ext uri="{3e2802c4-a4d2-4d8b-9148-e3be6c30e623}">
          <xlrd:rvb i="132"/>
        </ext>
      </extLst>
    </bk>
    <bk>
      <extLst>
        <ext uri="{3e2802c4-a4d2-4d8b-9148-e3be6c30e623}">
          <xlrd:rvb i="133"/>
        </ext>
      </extLst>
    </bk>
    <bk>
      <extLst>
        <ext uri="{3e2802c4-a4d2-4d8b-9148-e3be6c30e623}">
          <xlrd:rvb i="134"/>
        </ext>
      </extLst>
    </bk>
    <bk>
      <extLst>
        <ext uri="{3e2802c4-a4d2-4d8b-9148-e3be6c30e623}">
          <xlrd:rvb i="135"/>
        </ext>
      </extLst>
    </bk>
    <bk>
      <extLst>
        <ext uri="{3e2802c4-a4d2-4d8b-9148-e3be6c30e623}">
          <xlrd:rvb i="136"/>
        </ext>
      </extLst>
    </bk>
    <bk>
      <extLst>
        <ext uri="{3e2802c4-a4d2-4d8b-9148-e3be6c30e623}">
          <xlrd:rvb i="137"/>
        </ext>
      </extLst>
    </bk>
    <bk>
      <extLst>
        <ext uri="{3e2802c4-a4d2-4d8b-9148-e3be6c30e623}">
          <xlrd:rvb i="138"/>
        </ext>
      </extLst>
    </bk>
    <bk>
      <extLst>
        <ext uri="{3e2802c4-a4d2-4d8b-9148-e3be6c30e623}">
          <xlrd:rvb i="139"/>
        </ext>
      </extLst>
    </bk>
    <bk>
      <extLst>
        <ext uri="{3e2802c4-a4d2-4d8b-9148-e3be6c30e623}">
          <xlrd:rvb i="140"/>
        </ext>
      </extLst>
    </bk>
    <bk>
      <extLst>
        <ext uri="{3e2802c4-a4d2-4d8b-9148-e3be6c30e623}">
          <xlrd:rvb i="141"/>
        </ext>
      </extLst>
    </bk>
    <bk>
      <extLst>
        <ext uri="{3e2802c4-a4d2-4d8b-9148-e3be6c30e623}">
          <xlrd:rvb i="142"/>
        </ext>
      </extLst>
    </bk>
    <bk>
      <extLst>
        <ext uri="{3e2802c4-a4d2-4d8b-9148-e3be6c30e623}">
          <xlrd:rvb i="143"/>
        </ext>
      </extLst>
    </bk>
    <bk>
      <extLst>
        <ext uri="{3e2802c4-a4d2-4d8b-9148-e3be6c30e623}">
          <xlrd:rvb i="144"/>
        </ext>
      </extLst>
    </bk>
    <bk>
      <extLst>
        <ext uri="{3e2802c4-a4d2-4d8b-9148-e3be6c30e623}">
          <xlrd:rvb i="145"/>
        </ext>
      </extLst>
    </bk>
    <bk>
      <extLst>
        <ext uri="{3e2802c4-a4d2-4d8b-9148-e3be6c30e623}">
          <xlrd:rvb i="146"/>
        </ext>
      </extLst>
    </bk>
    <bk>
      <extLst>
        <ext uri="{3e2802c4-a4d2-4d8b-9148-e3be6c30e623}">
          <xlrd:rvb i="147"/>
        </ext>
      </extLst>
    </bk>
    <bk>
      <extLst>
        <ext uri="{3e2802c4-a4d2-4d8b-9148-e3be6c30e623}">
          <xlrd:rvb i="148"/>
        </ext>
      </extLst>
    </bk>
    <bk>
      <extLst>
        <ext uri="{3e2802c4-a4d2-4d8b-9148-e3be6c30e623}">
          <xlrd:rvb i="149"/>
        </ext>
      </extLst>
    </bk>
    <bk>
      <extLst>
        <ext uri="{3e2802c4-a4d2-4d8b-9148-e3be6c30e623}">
          <xlrd:rvb i="150"/>
        </ext>
      </extLst>
    </bk>
    <bk>
      <extLst>
        <ext uri="{3e2802c4-a4d2-4d8b-9148-e3be6c30e623}">
          <xlrd:rvb i="151"/>
        </ext>
      </extLst>
    </bk>
    <bk>
      <extLst>
        <ext uri="{3e2802c4-a4d2-4d8b-9148-e3be6c30e623}">
          <xlrd:rvb i="152"/>
        </ext>
      </extLst>
    </bk>
    <bk>
      <extLst>
        <ext uri="{3e2802c4-a4d2-4d8b-9148-e3be6c30e623}">
          <xlrd:rvb i="153"/>
        </ext>
      </extLst>
    </bk>
    <bk>
      <extLst>
        <ext uri="{3e2802c4-a4d2-4d8b-9148-e3be6c30e623}">
          <xlrd:rvb i="154"/>
        </ext>
      </extLst>
    </bk>
    <bk>
      <extLst>
        <ext uri="{3e2802c4-a4d2-4d8b-9148-e3be6c30e623}">
          <xlrd:rvb i="155"/>
        </ext>
      </extLst>
    </bk>
    <bk>
      <extLst>
        <ext uri="{3e2802c4-a4d2-4d8b-9148-e3be6c30e623}">
          <xlrd:rvb i="156"/>
        </ext>
      </extLst>
    </bk>
    <bk>
      <extLst>
        <ext uri="{3e2802c4-a4d2-4d8b-9148-e3be6c30e623}">
          <xlrd:rvb i="157"/>
        </ext>
      </extLst>
    </bk>
    <bk>
      <extLst>
        <ext uri="{3e2802c4-a4d2-4d8b-9148-e3be6c30e623}">
          <xlrd:rvb i="158"/>
        </ext>
      </extLst>
    </bk>
    <bk>
      <extLst>
        <ext uri="{3e2802c4-a4d2-4d8b-9148-e3be6c30e623}">
          <xlrd:rvb i="159"/>
        </ext>
      </extLst>
    </bk>
    <bk>
      <extLst>
        <ext uri="{3e2802c4-a4d2-4d8b-9148-e3be6c30e623}">
          <xlrd:rvb i="160"/>
        </ext>
      </extLst>
    </bk>
    <bk>
      <extLst>
        <ext uri="{3e2802c4-a4d2-4d8b-9148-e3be6c30e623}">
          <xlrd:rvb i="161"/>
        </ext>
      </extLst>
    </bk>
    <bk>
      <extLst>
        <ext uri="{3e2802c4-a4d2-4d8b-9148-e3be6c30e623}">
          <xlrd:rvb i="162"/>
        </ext>
      </extLst>
    </bk>
    <bk>
      <extLst>
        <ext uri="{3e2802c4-a4d2-4d8b-9148-e3be6c30e623}">
          <xlrd:rvb i="163"/>
        </ext>
      </extLst>
    </bk>
    <bk>
      <extLst>
        <ext uri="{3e2802c4-a4d2-4d8b-9148-e3be6c30e623}">
          <xlrd:rvb i="164"/>
        </ext>
      </extLst>
    </bk>
    <bk>
      <extLst>
        <ext uri="{3e2802c4-a4d2-4d8b-9148-e3be6c30e623}">
          <xlrd:rvb i="165"/>
        </ext>
      </extLst>
    </bk>
    <bk>
      <extLst>
        <ext uri="{3e2802c4-a4d2-4d8b-9148-e3be6c30e623}">
          <xlrd:rvb i="166"/>
        </ext>
      </extLst>
    </bk>
    <bk>
      <extLst>
        <ext uri="{3e2802c4-a4d2-4d8b-9148-e3be6c30e623}">
          <xlrd:rvb i="167"/>
        </ext>
      </extLst>
    </bk>
    <bk>
      <extLst>
        <ext uri="{3e2802c4-a4d2-4d8b-9148-e3be6c30e623}">
          <xlrd:rvb i="168"/>
        </ext>
      </extLst>
    </bk>
    <bk>
      <extLst>
        <ext uri="{3e2802c4-a4d2-4d8b-9148-e3be6c30e623}">
          <xlrd:rvb i="169"/>
        </ext>
      </extLst>
    </bk>
    <bk>
      <extLst>
        <ext uri="{3e2802c4-a4d2-4d8b-9148-e3be6c30e623}">
          <xlrd:rvb i="170"/>
        </ext>
      </extLst>
    </bk>
    <bk>
      <extLst>
        <ext uri="{3e2802c4-a4d2-4d8b-9148-e3be6c30e623}">
          <xlrd:rvb i="171"/>
        </ext>
      </extLst>
    </bk>
    <bk>
      <extLst>
        <ext uri="{3e2802c4-a4d2-4d8b-9148-e3be6c30e623}">
          <xlrd:rvb i="172"/>
        </ext>
      </extLst>
    </bk>
    <bk>
      <extLst>
        <ext uri="{3e2802c4-a4d2-4d8b-9148-e3be6c30e623}">
          <xlrd:rvb i="173"/>
        </ext>
      </extLst>
    </bk>
    <bk>
      <extLst>
        <ext uri="{3e2802c4-a4d2-4d8b-9148-e3be6c30e623}">
          <xlrd:rvb i="174"/>
        </ext>
      </extLst>
    </bk>
    <bk>
      <extLst>
        <ext uri="{3e2802c4-a4d2-4d8b-9148-e3be6c30e623}">
          <xlrd:rvb i="175"/>
        </ext>
      </extLst>
    </bk>
    <bk>
      <extLst>
        <ext uri="{3e2802c4-a4d2-4d8b-9148-e3be6c30e623}">
          <xlrd:rvb i="176"/>
        </ext>
      </extLst>
    </bk>
    <bk>
      <extLst>
        <ext uri="{3e2802c4-a4d2-4d8b-9148-e3be6c30e623}">
          <xlrd:rvb i="177"/>
        </ext>
      </extLst>
    </bk>
    <bk>
      <extLst>
        <ext uri="{3e2802c4-a4d2-4d8b-9148-e3be6c30e623}">
          <xlrd:rvb i="178"/>
        </ext>
      </extLst>
    </bk>
    <bk>
      <extLst>
        <ext uri="{3e2802c4-a4d2-4d8b-9148-e3be6c30e623}">
          <xlrd:rvb i="179"/>
        </ext>
      </extLst>
    </bk>
    <bk>
      <extLst>
        <ext uri="{3e2802c4-a4d2-4d8b-9148-e3be6c30e623}">
          <xlrd:rvb i="180"/>
        </ext>
      </extLst>
    </bk>
    <bk>
      <extLst>
        <ext uri="{3e2802c4-a4d2-4d8b-9148-e3be6c30e623}">
          <xlrd:rvb i="181"/>
        </ext>
      </extLst>
    </bk>
    <bk>
      <extLst>
        <ext uri="{3e2802c4-a4d2-4d8b-9148-e3be6c30e623}">
          <xlrd:rvb i="182"/>
        </ext>
      </extLst>
    </bk>
    <bk>
      <extLst>
        <ext uri="{3e2802c4-a4d2-4d8b-9148-e3be6c30e623}">
          <xlrd:rvb i="183"/>
        </ext>
      </extLst>
    </bk>
    <bk>
      <extLst>
        <ext uri="{3e2802c4-a4d2-4d8b-9148-e3be6c30e623}">
          <xlrd:rvb i="184"/>
        </ext>
      </extLst>
    </bk>
    <bk>
      <extLst>
        <ext uri="{3e2802c4-a4d2-4d8b-9148-e3be6c30e623}">
          <xlrd:rvb i="185"/>
        </ext>
      </extLst>
    </bk>
    <bk>
      <extLst>
        <ext uri="{3e2802c4-a4d2-4d8b-9148-e3be6c30e623}">
          <xlrd:rvb i="186"/>
        </ext>
      </extLst>
    </bk>
    <bk>
      <extLst>
        <ext uri="{3e2802c4-a4d2-4d8b-9148-e3be6c30e623}">
          <xlrd:rvb i="187"/>
        </ext>
      </extLst>
    </bk>
    <bk>
      <extLst>
        <ext uri="{3e2802c4-a4d2-4d8b-9148-e3be6c30e623}">
          <xlrd:rvb i="188"/>
        </ext>
      </extLst>
    </bk>
    <bk>
      <extLst>
        <ext uri="{3e2802c4-a4d2-4d8b-9148-e3be6c30e623}">
          <xlrd:rvb i="189"/>
        </ext>
      </extLst>
    </bk>
    <bk>
      <extLst>
        <ext uri="{3e2802c4-a4d2-4d8b-9148-e3be6c30e623}">
          <xlrd:rvb i="190"/>
        </ext>
      </extLst>
    </bk>
    <bk>
      <extLst>
        <ext uri="{3e2802c4-a4d2-4d8b-9148-e3be6c30e623}">
          <xlrd:rvb i="191"/>
        </ext>
      </extLst>
    </bk>
    <bk>
      <extLst>
        <ext uri="{3e2802c4-a4d2-4d8b-9148-e3be6c30e623}">
          <xlrd:rvb i="192"/>
        </ext>
      </extLst>
    </bk>
    <bk>
      <extLst>
        <ext uri="{3e2802c4-a4d2-4d8b-9148-e3be6c30e623}">
          <xlrd:rvb i="193"/>
        </ext>
      </extLst>
    </bk>
    <bk>
      <extLst>
        <ext uri="{3e2802c4-a4d2-4d8b-9148-e3be6c30e623}">
          <xlrd:rvb i="194"/>
        </ext>
      </extLst>
    </bk>
    <bk>
      <extLst>
        <ext uri="{3e2802c4-a4d2-4d8b-9148-e3be6c30e623}">
          <xlrd:rvb i="195"/>
        </ext>
      </extLst>
    </bk>
    <bk>
      <extLst>
        <ext uri="{3e2802c4-a4d2-4d8b-9148-e3be6c30e623}">
          <xlrd:rvb i="196"/>
        </ext>
      </extLst>
    </bk>
    <bk>
      <extLst>
        <ext uri="{3e2802c4-a4d2-4d8b-9148-e3be6c30e623}">
          <xlrd:rvb i="197"/>
        </ext>
      </extLst>
    </bk>
    <bk>
      <extLst>
        <ext uri="{3e2802c4-a4d2-4d8b-9148-e3be6c30e623}">
          <xlrd:rvb i="198"/>
        </ext>
      </extLst>
    </bk>
    <bk>
      <extLst>
        <ext uri="{3e2802c4-a4d2-4d8b-9148-e3be6c30e623}">
          <xlrd:rvb i="199"/>
        </ext>
      </extLst>
    </bk>
    <bk>
      <extLst>
        <ext uri="{3e2802c4-a4d2-4d8b-9148-e3be6c30e623}">
          <xlrd:rvb i="200"/>
        </ext>
      </extLst>
    </bk>
    <bk>
      <extLst>
        <ext uri="{3e2802c4-a4d2-4d8b-9148-e3be6c30e623}">
          <xlrd:rvb i="201"/>
        </ext>
      </extLst>
    </bk>
    <bk>
      <extLst>
        <ext uri="{3e2802c4-a4d2-4d8b-9148-e3be6c30e623}">
          <xlrd:rvb i="202"/>
        </ext>
      </extLst>
    </bk>
    <bk>
      <extLst>
        <ext uri="{3e2802c4-a4d2-4d8b-9148-e3be6c30e623}">
          <xlrd:rvb i="203"/>
        </ext>
      </extLst>
    </bk>
    <bk>
      <extLst>
        <ext uri="{3e2802c4-a4d2-4d8b-9148-e3be6c30e623}">
          <xlrd:rvb i="204"/>
        </ext>
      </extLst>
    </bk>
    <bk>
      <extLst>
        <ext uri="{3e2802c4-a4d2-4d8b-9148-e3be6c30e623}">
          <xlrd:rvb i="205"/>
        </ext>
      </extLst>
    </bk>
    <bk>
      <extLst>
        <ext uri="{3e2802c4-a4d2-4d8b-9148-e3be6c30e623}">
          <xlrd:rvb i="206"/>
        </ext>
      </extLst>
    </bk>
    <bk>
      <extLst>
        <ext uri="{3e2802c4-a4d2-4d8b-9148-e3be6c30e623}">
          <xlrd:rvb i="207"/>
        </ext>
      </extLst>
    </bk>
    <bk>
      <extLst>
        <ext uri="{3e2802c4-a4d2-4d8b-9148-e3be6c30e623}">
          <xlrd:rvb i="208"/>
        </ext>
      </extLst>
    </bk>
    <bk>
      <extLst>
        <ext uri="{3e2802c4-a4d2-4d8b-9148-e3be6c30e623}">
          <xlrd:rvb i="209"/>
        </ext>
      </extLst>
    </bk>
    <bk>
      <extLst>
        <ext uri="{3e2802c4-a4d2-4d8b-9148-e3be6c30e623}">
          <xlrd:rvb i="210"/>
        </ext>
      </extLst>
    </bk>
    <bk>
      <extLst>
        <ext uri="{3e2802c4-a4d2-4d8b-9148-e3be6c30e623}">
          <xlrd:rvb i="211"/>
        </ext>
      </extLst>
    </bk>
    <bk>
      <extLst>
        <ext uri="{3e2802c4-a4d2-4d8b-9148-e3be6c30e623}">
          <xlrd:rvb i="212"/>
        </ext>
      </extLst>
    </bk>
    <bk>
      <extLst>
        <ext uri="{3e2802c4-a4d2-4d8b-9148-e3be6c30e623}">
          <xlrd:rvb i="213"/>
        </ext>
      </extLst>
    </bk>
    <bk>
      <extLst>
        <ext uri="{3e2802c4-a4d2-4d8b-9148-e3be6c30e623}">
          <xlrd:rvb i="214"/>
        </ext>
      </extLst>
    </bk>
    <bk>
      <extLst>
        <ext uri="{3e2802c4-a4d2-4d8b-9148-e3be6c30e623}">
          <xlrd:rvb i="215"/>
        </ext>
      </extLst>
    </bk>
    <bk>
      <extLst>
        <ext uri="{3e2802c4-a4d2-4d8b-9148-e3be6c30e623}">
          <xlrd:rvb i="216"/>
        </ext>
      </extLst>
    </bk>
    <bk>
      <extLst>
        <ext uri="{3e2802c4-a4d2-4d8b-9148-e3be6c30e623}">
          <xlrd:rvb i="217"/>
        </ext>
      </extLst>
    </bk>
    <bk>
      <extLst>
        <ext uri="{3e2802c4-a4d2-4d8b-9148-e3be6c30e623}">
          <xlrd:rvb i="218"/>
        </ext>
      </extLst>
    </bk>
    <bk>
      <extLst>
        <ext uri="{3e2802c4-a4d2-4d8b-9148-e3be6c30e623}">
          <xlrd:rvb i="219"/>
        </ext>
      </extLst>
    </bk>
    <bk>
      <extLst>
        <ext uri="{3e2802c4-a4d2-4d8b-9148-e3be6c30e623}">
          <xlrd:rvb i="220"/>
        </ext>
      </extLst>
    </bk>
    <bk>
      <extLst>
        <ext uri="{3e2802c4-a4d2-4d8b-9148-e3be6c30e623}">
          <xlrd:rvb i="221"/>
        </ext>
      </extLst>
    </bk>
    <bk>
      <extLst>
        <ext uri="{3e2802c4-a4d2-4d8b-9148-e3be6c30e623}">
          <xlrd:rvb i="222"/>
        </ext>
      </extLst>
    </bk>
    <bk>
      <extLst>
        <ext uri="{3e2802c4-a4d2-4d8b-9148-e3be6c30e623}">
          <xlrd:rvb i="223"/>
        </ext>
      </extLst>
    </bk>
    <bk>
      <extLst>
        <ext uri="{3e2802c4-a4d2-4d8b-9148-e3be6c30e623}">
          <xlrd:rvb i="224"/>
        </ext>
      </extLst>
    </bk>
    <bk>
      <extLst>
        <ext uri="{3e2802c4-a4d2-4d8b-9148-e3be6c30e623}">
          <xlrd:rvb i="225"/>
        </ext>
      </extLst>
    </bk>
    <bk>
      <extLst>
        <ext uri="{3e2802c4-a4d2-4d8b-9148-e3be6c30e623}">
          <xlrd:rvb i="226"/>
        </ext>
      </extLst>
    </bk>
    <bk>
      <extLst>
        <ext uri="{3e2802c4-a4d2-4d8b-9148-e3be6c30e623}">
          <xlrd:rvb i="227"/>
        </ext>
      </extLst>
    </bk>
    <bk>
      <extLst>
        <ext uri="{3e2802c4-a4d2-4d8b-9148-e3be6c30e623}">
          <xlrd:rvb i="228"/>
        </ext>
      </extLst>
    </bk>
    <bk>
      <extLst>
        <ext uri="{3e2802c4-a4d2-4d8b-9148-e3be6c30e623}">
          <xlrd:rvb i="229"/>
        </ext>
      </extLst>
    </bk>
    <bk>
      <extLst>
        <ext uri="{3e2802c4-a4d2-4d8b-9148-e3be6c30e623}">
          <xlrd:rvb i="230"/>
        </ext>
      </extLst>
    </bk>
    <bk>
      <extLst>
        <ext uri="{3e2802c4-a4d2-4d8b-9148-e3be6c30e623}">
          <xlrd:rvb i="231"/>
        </ext>
      </extLst>
    </bk>
    <bk>
      <extLst>
        <ext uri="{3e2802c4-a4d2-4d8b-9148-e3be6c30e623}">
          <xlrd:rvb i="232"/>
        </ext>
      </extLst>
    </bk>
    <bk>
      <extLst>
        <ext uri="{3e2802c4-a4d2-4d8b-9148-e3be6c30e623}">
          <xlrd:rvb i="233"/>
        </ext>
      </extLst>
    </bk>
    <bk>
      <extLst>
        <ext uri="{3e2802c4-a4d2-4d8b-9148-e3be6c30e623}">
          <xlrd:rvb i="234"/>
        </ext>
      </extLst>
    </bk>
    <bk>
      <extLst>
        <ext uri="{3e2802c4-a4d2-4d8b-9148-e3be6c30e623}">
          <xlrd:rvb i="235"/>
        </ext>
      </extLst>
    </bk>
    <bk>
      <extLst>
        <ext uri="{3e2802c4-a4d2-4d8b-9148-e3be6c30e623}">
          <xlrd:rvb i="236"/>
        </ext>
      </extLst>
    </bk>
    <bk>
      <extLst>
        <ext uri="{3e2802c4-a4d2-4d8b-9148-e3be6c30e623}">
          <xlrd:rvb i="237"/>
        </ext>
      </extLst>
    </bk>
    <bk>
      <extLst>
        <ext uri="{3e2802c4-a4d2-4d8b-9148-e3be6c30e623}">
          <xlrd:rvb i="238"/>
        </ext>
      </extLst>
    </bk>
  </futureMetadata>
  <valueMetadata count="239">
    <bk>
      <rc t="1" v="0"/>
    </bk>
    <bk>
      <rc t="1" v="1"/>
    </bk>
    <bk>
      <rc t="1" v="2"/>
    </bk>
    <bk>
      <rc t="1" v="3"/>
    </bk>
    <bk>
      <rc t="1" v="4"/>
    </bk>
    <bk>
      <rc t="1" v="5"/>
    </bk>
    <bk>
      <rc t="1" v="6"/>
    </bk>
    <bk>
      <rc t="1" v="7"/>
    </bk>
    <bk>
      <rc t="1" v="8"/>
    </bk>
    <bk>
      <rc t="1" v="9"/>
    </bk>
    <bk>
      <rc t="1" v="10"/>
    </bk>
    <bk>
      <rc t="1" v="11"/>
    </bk>
    <bk>
      <rc t="1" v="12"/>
    </bk>
    <bk>
      <rc t="1" v="13"/>
    </bk>
    <bk>
      <rc t="1" v="14"/>
    </bk>
    <bk>
      <rc t="1" v="15"/>
    </bk>
    <bk>
      <rc t="1" v="16"/>
    </bk>
    <bk>
      <rc t="1" v="17"/>
    </bk>
    <bk>
      <rc t="1" v="18"/>
    </bk>
    <bk>
      <rc t="1" v="19"/>
    </bk>
    <bk>
      <rc t="1" v="20"/>
    </bk>
    <bk>
      <rc t="1" v="21"/>
    </bk>
    <bk>
      <rc t="1" v="22"/>
    </bk>
    <bk>
      <rc t="1" v="23"/>
    </bk>
    <bk>
      <rc t="1" v="24"/>
    </bk>
    <bk>
      <rc t="1" v="25"/>
    </bk>
    <bk>
      <rc t="1" v="26"/>
    </bk>
    <bk>
      <rc t="1" v="27"/>
    </bk>
    <bk>
      <rc t="1" v="28"/>
    </bk>
    <bk>
      <rc t="1" v="29"/>
    </bk>
    <bk>
      <rc t="1" v="30"/>
    </bk>
    <bk>
      <rc t="1" v="31"/>
    </bk>
    <bk>
      <rc t="1" v="32"/>
    </bk>
    <bk>
      <rc t="1" v="33"/>
    </bk>
    <bk>
      <rc t="1" v="34"/>
    </bk>
    <bk>
      <rc t="1" v="35"/>
    </bk>
    <bk>
      <rc t="1" v="36"/>
    </bk>
    <bk>
      <rc t="1" v="37"/>
    </bk>
    <bk>
      <rc t="1" v="38"/>
    </bk>
    <bk>
      <rc t="1" v="39"/>
    </bk>
    <bk>
      <rc t="1" v="40"/>
    </bk>
    <bk>
      <rc t="1" v="41"/>
    </bk>
    <bk>
      <rc t="1" v="42"/>
    </bk>
    <bk>
      <rc t="1" v="43"/>
    </bk>
    <bk>
      <rc t="1" v="44"/>
    </bk>
    <bk>
      <rc t="1" v="45"/>
    </bk>
    <bk>
      <rc t="1" v="46"/>
    </bk>
    <bk>
      <rc t="1" v="47"/>
    </bk>
    <bk>
      <rc t="1" v="48"/>
    </bk>
    <bk>
      <rc t="1" v="49"/>
    </bk>
    <bk>
      <rc t="1" v="50"/>
    </bk>
    <bk>
      <rc t="1" v="51"/>
    </bk>
    <bk>
      <rc t="1" v="52"/>
    </bk>
    <bk>
      <rc t="1" v="53"/>
    </bk>
    <bk>
      <rc t="1" v="54"/>
    </bk>
    <bk>
      <rc t="1" v="55"/>
    </bk>
    <bk>
      <rc t="1" v="56"/>
    </bk>
    <bk>
      <rc t="1" v="57"/>
    </bk>
    <bk>
      <rc t="1" v="58"/>
    </bk>
    <bk>
      <rc t="1" v="59"/>
    </bk>
    <bk>
      <rc t="1" v="60"/>
    </bk>
    <bk>
      <rc t="1" v="61"/>
    </bk>
    <bk>
      <rc t="1" v="62"/>
    </bk>
    <bk>
      <rc t="1" v="63"/>
    </bk>
    <bk>
      <rc t="1" v="64"/>
    </bk>
    <bk>
      <rc t="1" v="65"/>
    </bk>
    <bk>
      <rc t="1" v="66"/>
    </bk>
    <bk>
      <rc t="1" v="67"/>
    </bk>
    <bk>
      <rc t="1" v="68"/>
    </bk>
    <bk>
      <rc t="1" v="69"/>
    </bk>
    <bk>
      <rc t="1" v="70"/>
    </bk>
    <bk>
      <rc t="1" v="71"/>
    </bk>
    <bk>
      <rc t="1" v="72"/>
    </bk>
    <bk>
      <rc t="1" v="73"/>
    </bk>
    <bk>
      <rc t="1" v="74"/>
    </bk>
    <bk>
      <rc t="1" v="75"/>
    </bk>
    <bk>
      <rc t="1" v="76"/>
    </bk>
    <bk>
      <rc t="1" v="77"/>
    </bk>
    <bk>
      <rc t="1" v="78"/>
    </bk>
    <bk>
      <rc t="1" v="79"/>
    </bk>
    <bk>
      <rc t="1" v="80"/>
    </bk>
    <bk>
      <rc t="1" v="81"/>
    </bk>
    <bk>
      <rc t="1" v="82"/>
    </bk>
    <bk>
      <rc t="1" v="83"/>
    </bk>
    <bk>
      <rc t="1" v="84"/>
    </bk>
    <bk>
      <rc t="1" v="85"/>
    </bk>
    <bk>
      <rc t="1" v="86"/>
    </bk>
    <bk>
      <rc t="1" v="87"/>
    </bk>
    <bk>
      <rc t="1" v="88"/>
    </bk>
    <bk>
      <rc t="1" v="89"/>
    </bk>
    <bk>
      <rc t="1" v="90"/>
    </bk>
    <bk>
      <rc t="1" v="91"/>
    </bk>
    <bk>
      <rc t="1" v="92"/>
    </bk>
    <bk>
      <rc t="1" v="93"/>
    </bk>
    <bk>
      <rc t="1" v="94"/>
    </bk>
    <bk>
      <rc t="1" v="95"/>
    </bk>
    <bk>
      <rc t="1" v="96"/>
    </bk>
    <bk>
      <rc t="1" v="97"/>
    </bk>
    <bk>
      <rc t="1" v="98"/>
    </bk>
    <bk>
      <rc t="1" v="99"/>
    </bk>
    <bk>
      <rc t="1" v="100"/>
    </bk>
    <bk>
      <rc t="1" v="101"/>
    </bk>
    <bk>
      <rc t="1" v="102"/>
    </bk>
    <bk>
      <rc t="1" v="103"/>
    </bk>
    <bk>
      <rc t="1" v="104"/>
    </bk>
    <bk>
      <rc t="1" v="105"/>
    </bk>
    <bk>
      <rc t="1" v="106"/>
    </bk>
    <bk>
      <rc t="1" v="107"/>
    </bk>
    <bk>
      <rc t="1" v="108"/>
    </bk>
    <bk>
      <rc t="1" v="109"/>
    </bk>
    <bk>
      <rc t="1" v="110"/>
    </bk>
    <bk>
      <rc t="1" v="111"/>
    </bk>
    <bk>
      <rc t="1" v="112"/>
    </bk>
    <bk>
      <rc t="1" v="113"/>
    </bk>
    <bk>
      <rc t="1" v="114"/>
    </bk>
    <bk>
      <rc t="1" v="115"/>
    </bk>
    <bk>
      <rc t="1" v="116"/>
    </bk>
    <bk>
      <rc t="1" v="117"/>
    </bk>
    <bk>
      <rc t="1" v="118"/>
    </bk>
    <bk>
      <rc t="1" v="119"/>
    </bk>
    <bk>
      <rc t="1" v="120"/>
    </bk>
    <bk>
      <rc t="1" v="121"/>
    </bk>
    <bk>
      <rc t="1" v="122"/>
    </bk>
    <bk>
      <rc t="1" v="123"/>
    </bk>
    <bk>
      <rc t="1" v="124"/>
    </bk>
    <bk>
      <rc t="1" v="125"/>
    </bk>
    <bk>
      <rc t="1" v="126"/>
    </bk>
    <bk>
      <rc t="1" v="127"/>
    </bk>
    <bk>
      <rc t="1" v="128"/>
    </bk>
    <bk>
      <rc t="1" v="129"/>
    </bk>
    <bk>
      <rc t="1" v="130"/>
    </bk>
    <bk>
      <rc t="1" v="131"/>
    </bk>
    <bk>
      <rc t="1" v="132"/>
    </bk>
    <bk>
      <rc t="1" v="133"/>
    </bk>
    <bk>
      <rc t="1" v="134"/>
    </bk>
    <bk>
      <rc t="1" v="135"/>
    </bk>
    <bk>
      <rc t="1" v="136"/>
    </bk>
    <bk>
      <rc t="1" v="137"/>
    </bk>
    <bk>
      <rc t="1" v="138"/>
    </bk>
    <bk>
      <rc t="1" v="139"/>
    </bk>
    <bk>
      <rc t="1" v="140"/>
    </bk>
    <bk>
      <rc t="1" v="141"/>
    </bk>
    <bk>
      <rc t="1" v="142"/>
    </bk>
    <bk>
      <rc t="1" v="143"/>
    </bk>
    <bk>
      <rc t="1" v="144"/>
    </bk>
    <bk>
      <rc t="1" v="145"/>
    </bk>
    <bk>
      <rc t="1" v="146"/>
    </bk>
    <bk>
      <rc t="1" v="147"/>
    </bk>
    <bk>
      <rc t="1" v="148"/>
    </bk>
    <bk>
      <rc t="1" v="149"/>
    </bk>
    <bk>
      <rc t="1" v="150"/>
    </bk>
    <bk>
      <rc t="1" v="151"/>
    </bk>
    <bk>
      <rc t="1" v="152"/>
    </bk>
    <bk>
      <rc t="1" v="153"/>
    </bk>
    <bk>
      <rc t="1" v="154"/>
    </bk>
    <bk>
      <rc t="1" v="155"/>
    </bk>
    <bk>
      <rc t="1" v="156"/>
    </bk>
    <bk>
      <rc t="1" v="157"/>
    </bk>
    <bk>
      <rc t="1" v="158"/>
    </bk>
    <bk>
      <rc t="1" v="159"/>
    </bk>
    <bk>
      <rc t="1" v="160"/>
    </bk>
    <bk>
      <rc t="1" v="161"/>
    </bk>
    <bk>
      <rc t="1" v="162"/>
    </bk>
    <bk>
      <rc t="1" v="163"/>
    </bk>
    <bk>
      <rc t="1" v="164"/>
    </bk>
    <bk>
      <rc t="1" v="165"/>
    </bk>
    <bk>
      <rc t="1" v="166"/>
    </bk>
    <bk>
      <rc t="1" v="167"/>
    </bk>
    <bk>
      <rc t="1" v="168"/>
    </bk>
    <bk>
      <rc t="1" v="169"/>
    </bk>
    <bk>
      <rc t="1" v="170"/>
    </bk>
    <bk>
      <rc t="1" v="171"/>
    </bk>
    <bk>
      <rc t="1" v="172"/>
    </bk>
    <bk>
      <rc t="1" v="173"/>
    </bk>
    <bk>
      <rc t="1" v="174"/>
    </bk>
    <bk>
      <rc t="1" v="175"/>
    </bk>
    <bk>
      <rc t="1" v="176"/>
    </bk>
    <bk>
      <rc t="1" v="177"/>
    </bk>
    <bk>
      <rc t="1" v="178"/>
    </bk>
    <bk>
      <rc t="1" v="179"/>
    </bk>
    <bk>
      <rc t="1" v="180"/>
    </bk>
    <bk>
      <rc t="1" v="181"/>
    </bk>
    <bk>
      <rc t="1" v="182"/>
    </bk>
    <bk>
      <rc t="1" v="183"/>
    </bk>
    <bk>
      <rc t="1" v="184"/>
    </bk>
    <bk>
      <rc t="1" v="185"/>
    </bk>
    <bk>
      <rc t="1" v="186"/>
    </bk>
    <bk>
      <rc t="1" v="187"/>
    </bk>
    <bk>
      <rc t="1" v="188"/>
    </bk>
    <bk>
      <rc t="1" v="189"/>
    </bk>
    <bk>
      <rc t="1" v="190"/>
    </bk>
    <bk>
      <rc t="1" v="191"/>
    </bk>
    <bk>
      <rc t="1" v="192"/>
    </bk>
    <bk>
      <rc t="1" v="193"/>
    </bk>
    <bk>
      <rc t="1" v="194"/>
    </bk>
    <bk>
      <rc t="1" v="195"/>
    </bk>
    <bk>
      <rc t="1" v="196"/>
    </bk>
    <bk>
      <rc t="1" v="197"/>
    </bk>
    <bk>
      <rc t="1" v="198"/>
    </bk>
    <bk>
      <rc t="1" v="199"/>
    </bk>
    <bk>
      <rc t="1" v="200"/>
    </bk>
    <bk>
      <rc t="1" v="201"/>
    </bk>
    <bk>
      <rc t="1" v="202"/>
    </bk>
    <bk>
      <rc t="1" v="203"/>
    </bk>
    <bk>
      <rc t="1" v="204"/>
    </bk>
    <bk>
      <rc t="1" v="205"/>
    </bk>
    <bk>
      <rc t="1" v="206"/>
    </bk>
    <bk>
      <rc t="1" v="207"/>
    </bk>
    <bk>
      <rc t="1" v="208"/>
    </bk>
    <bk>
      <rc t="1" v="209"/>
    </bk>
    <bk>
      <rc t="1" v="210"/>
    </bk>
    <bk>
      <rc t="1" v="211"/>
    </bk>
    <bk>
      <rc t="1" v="212"/>
    </bk>
    <bk>
      <rc t="1" v="213"/>
    </bk>
    <bk>
      <rc t="1" v="214"/>
    </bk>
    <bk>
      <rc t="1" v="215"/>
    </bk>
    <bk>
      <rc t="1" v="216"/>
    </bk>
    <bk>
      <rc t="1" v="217"/>
    </bk>
    <bk>
      <rc t="1" v="218"/>
    </bk>
    <bk>
      <rc t="1" v="219"/>
    </bk>
    <bk>
      <rc t="1" v="220"/>
    </bk>
    <bk>
      <rc t="1" v="221"/>
    </bk>
    <bk>
      <rc t="1" v="222"/>
    </bk>
    <bk>
      <rc t="1" v="223"/>
    </bk>
    <bk>
      <rc t="1" v="224"/>
    </bk>
    <bk>
      <rc t="1" v="225"/>
    </bk>
    <bk>
      <rc t="1" v="226"/>
    </bk>
    <bk>
      <rc t="1" v="227"/>
    </bk>
    <bk>
      <rc t="1" v="228"/>
    </bk>
    <bk>
      <rc t="1" v="229"/>
    </bk>
    <bk>
      <rc t="1" v="230"/>
    </bk>
    <bk>
      <rc t="1" v="231"/>
    </bk>
    <bk>
      <rc t="1" v="232"/>
    </bk>
    <bk>
      <rc t="1" v="233"/>
    </bk>
    <bk>
      <rc t="1" v="234"/>
    </bk>
    <bk>
      <rc t="1" v="235"/>
    </bk>
    <bk>
      <rc t="1" v="236"/>
    </bk>
    <bk>
      <rc t="1" v="237"/>
    </bk>
    <bk>
      <rc t="1" v="238"/>
    </bk>
  </valueMetadata>
</metadata>
</file>

<file path=xl/sharedStrings.xml><?xml version="1.0" encoding="utf-8"?>
<sst xmlns="http://schemas.openxmlformats.org/spreadsheetml/2006/main" count="509" uniqueCount="263">
  <si>
    <t>% fullført</t>
  </si>
  <si>
    <t>TEMABESKRIVELSE</t>
  </si>
  <si>
    <t>Muskel og skjelett plager</t>
  </si>
  <si>
    <t>Belastnngsskader og akutte skader</t>
  </si>
  <si>
    <t>Skadeforebygging</t>
  </si>
  <si>
    <t>Ernæring, livsstil og folkehelse</t>
  </si>
  <si>
    <t>Muskel og skjelettplager</t>
  </si>
  <si>
    <t>Skoliose hos barn</t>
  </si>
  <si>
    <t>PDF</t>
  </si>
  <si>
    <t>Trening og rehabilitering</t>
  </si>
  <si>
    <t>Kvinnehelse</t>
  </si>
  <si>
    <t>Revmatiske og nevrologiske tilstander inkl. hodepine</t>
  </si>
  <si>
    <t>Nattlig hodepine - hypnisk hodepine</t>
  </si>
  <si>
    <t>Når nakken gir hodepine</t>
  </si>
  <si>
    <t>Persisterende posturalperseptuell svimmelhet</t>
  </si>
  <si>
    <t>Hvordan utvikler egentlig scoliosen seg?</t>
  </si>
  <si>
    <t>Degenerativ cervical myelopati</t>
  </si>
  <si>
    <t>Vestibulær migrene</t>
  </si>
  <si>
    <t>SCAT6 - et screeningverktøy</t>
  </si>
  <si>
    <t>Spondylolisteseoperasjon</t>
  </si>
  <si>
    <t>Plagiocefali - avfaltet hode hos nyfødte</t>
  </si>
  <si>
    <t>Ryggrevolusjonen -kognitiv funksjonell terap mot ryggsmerter</t>
  </si>
  <si>
    <t>Hjernerystelse hos barn</t>
  </si>
  <si>
    <t>Ménières sykdom</t>
  </si>
  <si>
    <t>Virus på balansenerven - vestibularisnevritt</t>
  </si>
  <si>
    <t>Konsensuskonferanse om hjernerystelse 2022</t>
  </si>
  <si>
    <t>Horisontal kanal BPPV - undersøkelse og behandling</t>
  </si>
  <si>
    <t>Bakre kanal BPPV - undersøkelse og behandling</t>
  </si>
  <si>
    <t>Oppdaterte retningslinjer for korsryggsmerter fra JOSPT (2021)</t>
  </si>
  <si>
    <t>Krystallsyke - BPPV</t>
  </si>
  <si>
    <t>DEL 2: Den smertefulle, «prikkete» armen – perifer nerve</t>
  </si>
  <si>
    <t>LINK</t>
  </si>
  <si>
    <t>DEL 1: Den smertefulle, «prikkete» armen – nerverot og ryggmarg?</t>
  </si>
  <si>
    <t>Spinal Stenose – hva vet vi?</t>
  </si>
  <si>
    <t>Den svimle pasienten</t>
  </si>
  <si>
    <t>Fysioterapeuter kan bidra til bedre håndtering av hjernerystelse</t>
  </si>
  <si>
    <t>Trening på arbeidsplassen for å redusere nakke- og skulderplager</t>
  </si>
  <si>
    <t>Nakkerelatert skuldersmerte - Nakkescreening – hvordan?</t>
  </si>
  <si>
    <t>Berlin konsensus 2016 om hjernerystelse i sport</t>
  </si>
  <si>
    <t>Hjernerystelse</t>
  </si>
  <si>
    <t>Støtter ikke bruk av antibiotika ved Modicforandringer</t>
  </si>
  <si>
    <t>Thoracic Outlet Syndrome</t>
  </si>
  <si>
    <t>Modicforandringer – nytt håp eller ny blindvei?</t>
  </si>
  <si>
    <t>Forebygging og behandling av korsryggsmerter</t>
  </si>
  <si>
    <t>Kliniske retningslinjer ved nakkesmerter</t>
  </si>
  <si>
    <t>To kliniske tester kan avsløre alvorlige skulderskader!</t>
  </si>
  <si>
    <t>Case: Nerveskade i skulderen – diagnostikk og resonnering</t>
  </si>
  <si>
    <t>Akutt ruptur av latissimus dorsi – en sjelden kasuistikk</t>
  </si>
  <si>
    <t>Stein i skulderen</t>
  </si>
  <si>
    <t>Er trening egentlig riktig behandling for uspesifikke skuldersmerter?</t>
  </si>
  <si>
    <t>Teiping for å avlaste et skadet AC-ledd</t>
  </si>
  <si>
    <t>Skulderartrose</t>
  </si>
  <si>
    <t>Når en AC-leddsskade ikke er AC-leddet: en kasuistikk</t>
  </si>
  <si>
    <t>Bakre skulderinstabilitet: oppdatering og kasuistikk</t>
  </si>
  <si>
    <t>Kalkens kontekst</t>
  </si>
  <si>
    <t>Sternoklavikulærleddsartritt: en case</t>
  </si>
  <si>
    <t>Retningsbestemt cuffaktivering: hva betyr det for deg?</t>
  </si>
  <si>
    <t>Hva er egentlig atraumatisk skulderinstabilitet?</t>
  </si>
  <si>
    <t>Trening for den hypermobile skulderen</t>
  </si>
  <si>
    <t>Skuldersmerter 2022: Hvor er vi nå?</t>
  </si>
  <si>
    <t>Vil en beslutningsstøtte gjøre det enklere for pasienter med skuldersmerter?</t>
  </si>
  <si>
    <t>2022 Bern Konsensusrapport om skulderrelatert skadeforebygging, rehabilitering og retur til idrett for alle utøvere på alle nivåer</t>
  </si>
  <si>
    <t>Bankart- eller Latarjetoperasjon etter skulderluksasjon</t>
  </si>
  <si>
    <t>Retur til idrett etter stabiliserende skulderkirurgi</t>
  </si>
  <si>
    <t>Veien tilbake etter traumatisk AC-skade</t>
  </si>
  <si>
    <t>Skulderkapsulitt – hvordan er prognosen?</t>
  </si>
  <si>
    <t>Når er skulderen instabil?</t>
  </si>
  <si>
    <t>Umulig skuldertrening</t>
  </si>
  <si>
    <t>Osteolyse av clavikula</t>
  </si>
  <si>
    <t>Traumatisk skulderluksasjon: operasjon eller ikke?</t>
  </si>
  <si>
    <t>Den gode skulderundersøkelsen</t>
  </si>
  <si>
    <t>Øvelsesterapi for ikke-spesifikke skuldersmerter</t>
  </si>
  <si>
    <t>Øvelsesbank ved skulderinstabilitet</t>
  </si>
  <si>
    <t>Behandlingsvalg ved skuldersmerter</t>
  </si>
  <si>
    <t>Traumatisk AC-leddsskade</t>
  </si>
  <si>
    <t>Skjelettskade etter skulderluksasjon</t>
  </si>
  <si>
    <t>Hvilke faktorer predikerer et godt utfall hos skulderpasienter?</t>
  </si>
  <si>
    <t>Skulderkonsensus i 2019</t>
  </si>
  <si>
    <t>Rotator cuff rupturer – når struktur faktisk betyr noe?</t>
  </si>
  <si>
    <t>Hvilke pasienter relukserer skulderen?</t>
  </si>
  <si>
    <t>Nasjonal retningslinje for skuldersmerter</t>
  </si>
  <si>
    <t>Superior kapselrekonstruksjon – ny kirurgisk intervensjon for rotatorcuffrupturer</t>
  </si>
  <si>
    <t>Skal pasienter med rotator cuff tendinopati trene tungt eller lett?</t>
  </si>
  <si>
    <t>Subakromiell dekompresjon eksemplifiserer manglende implementering i helsevesenet</t>
  </si>
  <si>
    <t>Håndtering av traumatisk skulderluksasjon</t>
  </si>
  <si>
    <t>Rehabilitering av skulderinstabilitet</t>
  </si>
  <si>
    <t>Kalsifisert rotatorcuff tendinopati</t>
  </si>
  <si>
    <t>Subakromiell dekompresjon – spikeren i kista eller enda flere spørsmål?</t>
  </si>
  <si>
    <t>Bicepspatologi</t>
  </si>
  <si>
    <t>Skulderskader på akuttmottaket</t>
  </si>
  <si>
    <t>Er en frossen skulder alltid «frossen»?</t>
  </si>
  <si>
    <t>Behandlingsalternativer for skuldersmerter gir rødt lys</t>
  </si>
  <si>
    <t>Beslutningstaking: Cuffruptur</t>
  </si>
  <si>
    <t>Tenosynovitt de Quervains</t>
  </si>
  <si>
    <t>Lateral epikondylitt? Epikondylalgia?</t>
  </si>
  <si>
    <t>Vondt i albuen</t>
  </si>
  <si>
    <t>Spesifikke kliniske retningslinjer - karpaltunnelsyndrom</t>
  </si>
  <si>
    <t>Kirurgi versus placebooperasjon ved langvarige laterale albuesmerter</t>
  </si>
  <si>
    <t>Det mystiske iliotibiale båndet</t>
  </si>
  <si>
    <t>Lipødem under lupen</t>
  </si>
  <si>
    <t>Modifikasjoner av Nordic Hamstrings Exercise</t>
  </si>
  <si>
    <t>Hofteimpingement: Operasjon eller ikke?</t>
  </si>
  <si>
    <t>Intraartikulær hevelse – konsekvenser over tid</t>
  </si>
  <si>
    <t>Fettputer rundt kneleddet</t>
  </si>
  <si>
    <t>Testbatterier, undersøkelser, retningslinjer og metoder</t>
  </si>
  <si>
    <t>Monitorering av intraartikulær hevelse i kneet</t>
  </si>
  <si>
    <t>En kritisk analyse av bruken av horisontale hopptester i Return to Play ved ACL-skader</t>
  </si>
  <si>
    <t>Har størrelse og lokalisasjon på en meniskskade noe å si for utfallet?</t>
  </si>
  <si>
    <t>Llink</t>
  </si>
  <si>
    <t>Link</t>
  </si>
  <si>
    <t>Bildediagnostikk ved atraumatiske, degenerative knelidelser</t>
  </si>
  <si>
    <t>Kan fremre korsbånd gro av seg selv?</t>
  </si>
  <si>
    <t>Nedsatt kraftutvikling etter rekonstruksjon av fremre korsbånd (ACLR)</t>
  </si>
  <si>
    <t>PRP-injeksjon ved kneartrose – virker det?</t>
  </si>
  <si>
    <t>Hoffas fettpute</t>
  </si>
  <si>
    <t>BEAST-prosjektet: Bedre og tryggere retur til idrett etter fremre korsbåndsoperasjon</t>
  </si>
  <si>
    <t>Løping og kneartrose</t>
  </si>
  <si>
    <t>Meniskkirurgi: Skal yngre pasienter operere eller trene?</t>
  </si>
  <si>
    <t>Degenerative meniskskader: Konsekvenser av operativ behandling</t>
  </si>
  <si>
    <t>Ny forskning på korsbåndskader: Genetikk kan ha stor betydning</t>
  </si>
  <si>
    <t>Kneartrose og styrketrening</t>
  </si>
  <si>
    <t>Kneartrose og protesekirurgi – implikasjoner for fysioterapi</t>
  </si>
  <si>
    <t>Langtidsutfall etter ACL-skade: Økt risiko for kneartrose for opererte vs ikke-opererte</t>
  </si>
  <si>
    <t>Behandling av Schlatters hos unge utøvere</t>
  </si>
  <si>
    <t>Løperkne – Iliotibial band syndrom (ITBS)</t>
  </si>
  <si>
    <t>Utfall etter ACL-rekonstruksjon: Stor risiko for ny ACL-skade ved for tidlig retur til idrett</t>
  </si>
  <si>
    <t>Kun 1/5 pasienter oppnår symmetrisk knefunksjon 6 mnd etter korsbåndsoperasjon</t>
  </si>
  <si>
    <t>Utfall etter ACL-rekonstruksjon: God effekt av nevromuskulær elektrisk stimulering i en tidlig fase</t>
  </si>
  <si>
    <t>Spesifikke kliniske retningslinjer: Patellofemoral smerte</t>
  </si>
  <si>
    <t>Når kneet knaser</t>
  </si>
  <si>
    <t>Når kneet klikker</t>
  </si>
  <si>
    <t>Patellofemorale smerter – hvor står vi i dag?</t>
  </si>
  <si>
    <t>Plantare hælsmerter eller plantar venetrombose?</t>
  </si>
  <si>
    <t>Osteochondritis dissecans vs osteochondral skade?</t>
  </si>
  <si>
    <t>Kliniske retningslinjer ved ankelovertråkk</t>
  </si>
  <si>
    <t>Subtile Lisfranc-skader</t>
  </si>
  <si>
    <t>Stressfrakturer i foten</t>
  </si>
  <si>
    <t>ANKLE-GO: En protokoll for laterale ankelskader</t>
  </si>
  <si>
    <t>Plantare hælsmerter: Differensialdiagnostikk</t>
  </si>
  <si>
    <t>Akillestendinopati + kortisoninjeksjon = akillesruptur?</t>
  </si>
  <si>
    <t>Ankelskader i fotball</t>
  </si>
  <si>
    <t>Behandling av akutt akillesseneruptur</t>
  </si>
  <si>
    <t>Rehabilitering ved akillestendinopati</t>
  </si>
  <si>
    <t>Retningslinjer for behandling av plantare hælsmerter</t>
  </si>
  <si>
    <t>Diagnostisering av akillestendinopati</t>
  </si>
  <si>
    <t>Leggsmerter: tennis leg</t>
  </si>
  <si>
    <t>Behandling av tretthetsbrudd i skinnebeinet</t>
  </si>
  <si>
    <t>Behandling av plantar fasciitt - hvor står vi i dag?</t>
  </si>
  <si>
    <t>Nei, vi kaller det ikke lenger for beinhinnebetennelse</t>
  </si>
  <si>
    <t>Perifer Polynevropati i føtter</t>
  </si>
  <si>
    <t>Kliniske retningslinjer ved akillestendinopati</t>
  </si>
  <si>
    <t>Ankelovertråkk - hvordan behandle dette</t>
  </si>
  <si>
    <t>Ultralyddiagnostikk - sener - muskler - nerver</t>
  </si>
  <si>
    <t>Tommelartrose – «break through»?</t>
  </si>
  <si>
    <t>Hvilke kriterier og retningslinjer gjelder for retur til løping etter skade?</t>
  </si>
  <si>
    <t>Is- og kuldebehandling – hvor står vi i dag?</t>
  </si>
  <si>
    <t>OPTIMAL LOADING – Hva er det egentlig?</t>
  </si>
  <si>
    <t>Stressfrakturer i underekstremiteten</t>
  </si>
  <si>
    <t>Risiko for løpeskader hos barn og unge</t>
  </si>
  <si>
    <t>Det evinnelige maset om belastningsstyring i idretten</t>
  </si>
  <si>
    <t>Tendinopati - hva skal vi kalle det?</t>
  </si>
  <si>
    <t>Løpsrelaterte skader – risikofaktorer og potensiell forebygging</t>
  </si>
  <si>
    <t>Alle skader trenger litt PEACE &amp; LOVE</t>
  </si>
  <si>
    <t>11 anbefalinger for behandling av muskel- og skjelettsmerter</t>
  </si>
  <si>
    <t>Isometri for akutt smertelette: Er det relevant i håndteringen av tendinopati</t>
  </si>
  <si>
    <t>Å trene med, eller uten, smerter – det er spørsmålet</t>
  </si>
  <si>
    <t>Optimal load - kunst eller vitenskap?</t>
  </si>
  <si>
    <t>Behandling av muskel- og seneskader</t>
  </si>
  <si>
    <t>Isometri og tendinopatier – hvor står vi nå?</t>
  </si>
  <si>
    <t>Slik unngår du de mest vanlige løpeskadene</t>
  </si>
  <si>
    <t>Stressfrakturer - risikofaktorer, forebygging og behandling</t>
  </si>
  <si>
    <t>Belastningsskader - er årsaken for lite, for mye eller for rask økning?</t>
  </si>
  <si>
    <t>Hva skal du IKKE gjøre ved tendinopatier i underekstremitetene?</t>
  </si>
  <si>
    <t>Klar for idrett etter skade?</t>
  </si>
  <si>
    <t>Nevromuskulære konsekvenser av en fremre korsbåndsskade (ACL)</t>
  </si>
  <si>
    <t>80 Second Jump Test</t>
  </si>
  <si>
    <t>Styrketrening av setemusklene</t>
  </si>
  <si>
    <t>Presisjon i diagnose og behandling - Are Ingemann</t>
  </si>
  <si>
    <t>ARTIKKEL-TEMA - VELG I LISTEN NEDENFOR!</t>
  </si>
  <si>
    <t>En guide til Dynamic Strength Index (DSI): Prestasjon og skadeforebygging</t>
  </si>
  <si>
    <t>Reactive Strength Index (RSI)</t>
  </si>
  <si>
    <t>Implementering og planlegging av styrketrening i fotballsesongen</t>
  </si>
  <si>
    <t>Styrketrening for eldre – hvordan gjør vi det?</t>
  </si>
  <si>
    <t>Rehabilitering etter treningsindusert rabdomyolyse</t>
  </si>
  <si>
    <t>Lær styrkeløft av SterkePetter</t>
  </si>
  <si>
    <t>Jobb er ikke trening</t>
  </si>
  <si>
    <t>Skal vi virkelig slutte å foreskrive styrketrening for subakromielle skulderplager?</t>
  </si>
  <si>
    <t>Trening for muskel- og skjelettplager – the silver bullet?</t>
  </si>
  <si>
    <t>Fem myter om løpetrening</t>
  </si>
  <si>
    <t>Styrketrening for løpere</t>
  </si>
  <si>
    <t>Return to play og skaderisiko</t>
  </si>
  <si>
    <t>Okklusjonstrening – fad eller nyttig verktøy?</t>
  </si>
  <si>
    <t>Styrketrening for barn og unge</t>
  </si>
  <si>
    <t>Monitorering av utøvere – viktig bidrag for belastningsstyring i idretten</t>
  </si>
  <si>
    <t>Skadeforebygging og virkelighetens utfordringer del 1</t>
  </si>
  <si>
    <t>Skadeforebygging og virkelighetens utfordringer del 2</t>
  </si>
  <si>
    <t>Retningslinjer for retur til løping etter fødsel</t>
  </si>
  <si>
    <t>Kvinnens syklus – kan vi bruke den til å få bedre resultater?</t>
  </si>
  <si>
    <t>Rectus diastase</t>
  </si>
  <si>
    <t>#Bekkensjekken</t>
  </si>
  <si>
    <t>Kvinners møte med helsevesenet</t>
  </si>
  <si>
    <t>Løping etter fødsel - betraktninger og anbefalinger</t>
  </si>
  <si>
    <t>Gravid i arbeidshverdagen, hvordan fungere best mulig</t>
  </si>
  <si>
    <t>Overgangsalderen: Den oversette utfordringen for kvinners muskel- og skjeletthelse</t>
  </si>
  <si>
    <t>Kolikk og unormalt mye gråt hos et spedbarn</t>
  </si>
  <si>
    <t>Fysisk aktivitet og behandling av den gravide pasienten</t>
  </si>
  <si>
    <t>PMS og psykiske plager gjennom syklusen</t>
  </si>
  <si>
    <t>Urinlekkasje hos unge utøvere</t>
  </si>
  <si>
    <t>Relative Energy Deficiency in sport – RED-S</t>
  </si>
  <si>
    <t>Trening i svangerskapet</t>
  </si>
  <si>
    <t>Trening og menstruasjon</t>
  </si>
  <si>
    <t>Menopause, hormonbehandling og trening</t>
  </si>
  <si>
    <t>Oppfølging etter keisersnitt</t>
  </si>
  <si>
    <t>Kommunikasjon, dokumentasjon, EPJ - KI, Statistikk</t>
  </si>
  <si>
    <t>Kast goniometeret - bruk mobilen!</t>
  </si>
  <si>
    <t>Forventningsparadokset</t>
  </si>
  <si>
    <t>Tilfeldigheter og sammenhenger – et skråblikk på den kliniske hverdagen</t>
  </si>
  <si>
    <t>Digital veiledning for fysioterapeuter</t>
  </si>
  <si>
    <t>Helse-Norge – nærmer vi oss kanten av stupet?</t>
  </si>
  <si>
    <t>Fordeler og ulemper ved bruk av kunstig intelligens i fysioterapeutisk rehabilitering</t>
  </si>
  <si>
    <t>Slik motiverer du pasienten til trening og andre sunne vaner</t>
  </si>
  <si>
    <t>Velferdsparadokset Norge</t>
  </si>
  <si>
    <t>Motiverende intervju</t>
  </si>
  <si>
    <t>Refleksjoner rundt manuellterapiens rolle i 2023</t>
  </si>
  <si>
    <t>Engels pendel</t>
  </si>
  <si>
    <t>Hvor redd er du for at....?</t>
  </si>
  <si>
    <t>Inkompatibel trening</t>
  </si>
  <si>
    <t>Hvor skal vi herfra?</t>
  </si>
  <si>
    <t>Videokonsultasjoner i privat praksis?</t>
  </si>
  <si>
    <t>Med lidenskap for faget</t>
  </si>
  <si>
    <t>Snakk pent til dine pasienter!</t>
  </si>
  <si>
    <t>«Fysioterapi kan ikke reparere en røket sene!"</t>
  </si>
  <si>
    <t>Håndball- og fotballfysio: Ny nettbasert treningstjeneste for aktive utøvere</t>
  </si>
  <si>
    <t>CauseHealth</t>
  </si>
  <si>
    <t>Fysioterapi og injeksjoner - hvor står vi nå?</t>
  </si>
  <si>
    <t>Liberal terapi?</t>
  </si>
  <si>
    <t>Catching turtles?- Overtesting, -diagnostisering og -behadnling</t>
  </si>
  <si>
    <t>ASH-test - The Athletic Shoulder Test</t>
  </si>
  <si>
    <t>Just do it - hvordan få pasienten til å følge treningsopplegget</t>
  </si>
  <si>
    <t>Pasient-terapeut relasjonen: Hvordan fremme tilstedeværelse og god interaksjon med pasienter?</t>
  </si>
  <si>
    <t>Hva er en god test?</t>
  </si>
  <si>
    <t>Riv bunnen ut av siloene!</t>
  </si>
  <si>
    <t>Registerdata: Det skjulte gullet</t>
  </si>
  <si>
    <t>Sammenhengen mellom type 2 diabetes og tendinopati</t>
  </si>
  <si>
    <t>Søvnvansker – et undervurdert folkehelseproblem</t>
  </si>
  <si>
    <t>Revmatiske sykdommer og bruk av ultralyd: Å gjøre det usynlige synlig</t>
  </si>
  <si>
    <t>Hva er artrose?</t>
  </si>
  <si>
    <t>Revmatiske sykdommer - klassifikasjonskriterier og kliniske hjelpemidler</t>
  </si>
  <si>
    <t>Spondyloartritt: en case</t>
  </si>
  <si>
    <t>Silikonsyke – uforklarlige smerter av implantater</t>
  </si>
  <si>
    <t>Spondyloartritt: Hva må klinikeren kunne?</t>
  </si>
  <si>
    <t>Ehlers-Danlos’ syndrom og hypermobilitet</t>
  </si>
  <si>
    <t>Spondyloartritt – Den revmatiske sykdommen som rammer flest menn. Eller?</t>
  </si>
  <si>
    <t>Livsstilsendring - hvordan kan vi påvirke?</t>
  </si>
  <si>
    <t>WHO med nye retningslinjer for fysisk aktivitet</t>
  </si>
  <si>
    <t>Ernæring og den eldre pasienten</t>
  </si>
  <si>
    <t>ANTALL LEST</t>
  </si>
  <si>
    <t>I ALT</t>
  </si>
  <si>
    <t>SUM</t>
  </si>
  <si>
    <t xml:space="preserve">Lykke til med studiene! </t>
  </si>
  <si>
    <t/>
  </si>
  <si>
    <r>
      <rPr>
        <b/>
        <sz val="14"/>
        <color theme="1"/>
        <rFont val="Perpetua"/>
        <family val="1"/>
        <scheme val="minor"/>
      </rPr>
      <t>Velkommen til oversikt over fagartikler.</t>
    </r>
    <r>
      <rPr>
        <sz val="11"/>
        <color theme="1"/>
        <rFont val="Perpetua"/>
        <family val="1"/>
        <scheme val="minor"/>
      </rPr>
      <t xml:space="preserve"> </t>
    </r>
    <r>
      <rPr>
        <sz val="14"/>
        <color theme="1"/>
        <rFont val="Perpetua"/>
        <family val="1"/>
        <scheme val="minor"/>
      </rPr>
      <t>Du kan lagre denne filen på egen PC for å følge med på fremdriften på studiet ditt.  Du må først velge "Aktiver reigering" ovenfor, for å kunne gjøre endringer i filen eller lagre den. Heretter lagrer du filen på din PC/MAC. Hvis du vil ha oversikt over hvilke artikler du har lest kan du bruke feltet som er til høyre for "LINK", der du skriver et "1"-tall. Du vil da ha oversikt over fremdriften i studiet, da summen av leste artikler kommer til syne i "emneoversikten" øverst på siden, og fremdriften blir registrert i % på nvenstre side i tabellen. Under oversikten vil du da se den totale fremdriften.</t>
    </r>
    <r>
      <rPr>
        <sz val="11"/>
        <color theme="1"/>
        <rFont val="Perpetua"/>
        <family val="1"/>
        <scheme val="minor"/>
      </rPr>
      <t xml:space="preserve"> </t>
    </r>
  </si>
  <si>
    <t>PFF-Fagartikler for selvstudium - "Daglig Faglig Påfyll" - - - - - - - 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</si>
</sst>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[$-409]d\-mmm\-yy;@"/>
    <numFmt numFmtId="165" formatCode="[$-414]d/\ mmm\.\ yyyy;@"/>
  </numFmts>
  <fonts count="24" x14ac:knownFonts="1">
    <font>
      <sz val="11"/>
      <color theme="1"/>
      <name val="Perpetua"/>
      <family val="1"/>
      <scheme val="minor"/>
    </font>
    <font>
      <sz val="11"/>
      <color theme="1"/>
      <name val="Perpetua"/>
      <family val="1"/>
      <scheme val="minor"/>
    </font>
    <font>
      <b/>
      <sz val="24"/>
      <color theme="1"/>
      <name val="Franklin Gothic Book"/>
      <family val="2"/>
      <scheme val="major"/>
    </font>
    <font>
      <b/>
      <sz val="11"/>
      <color theme="0"/>
      <name val="Franklin Gothic Book"/>
      <family val="2"/>
      <scheme val="major"/>
    </font>
    <font>
      <b/>
      <sz val="11"/>
      <color theme="1"/>
      <name val="Franklin Gothic Book"/>
      <family val="2"/>
      <scheme val="major"/>
    </font>
    <font>
      <b/>
      <sz val="13"/>
      <color theme="0"/>
      <name val="Franklin Gothic Book"/>
      <family val="2"/>
      <scheme val="major"/>
    </font>
    <font>
      <b/>
      <sz val="11"/>
      <color theme="1"/>
      <name val="Perpetua"/>
      <family val="1"/>
      <scheme val="minor"/>
    </font>
    <font>
      <b/>
      <sz val="12"/>
      <color theme="1"/>
      <name val="Perpetua"/>
      <family val="1"/>
      <scheme val="minor"/>
    </font>
    <font>
      <sz val="11"/>
      <color theme="0"/>
      <name val="Perpetua"/>
      <family val="1"/>
      <scheme val="minor"/>
    </font>
    <font>
      <b/>
      <sz val="18"/>
      <color theme="0"/>
      <name val="Perpetua"/>
      <family val="1"/>
      <scheme val="minor"/>
    </font>
    <font>
      <b/>
      <sz val="16"/>
      <color theme="1"/>
      <name val="Perpetua"/>
      <family val="1"/>
      <scheme val="minor"/>
    </font>
    <font>
      <u/>
      <sz val="11"/>
      <color theme="10"/>
      <name val="Perpetua"/>
      <family val="1"/>
      <scheme val="minor"/>
    </font>
    <font>
      <b/>
      <u/>
      <sz val="16"/>
      <color theme="8" tint="-0.499984740745262"/>
      <name val="Perpetua"/>
      <family val="1"/>
      <scheme val="minor"/>
    </font>
    <font>
      <b/>
      <sz val="16"/>
      <color theme="8" tint="-0.499984740745262"/>
      <name val="Perpetua"/>
      <family val="1"/>
      <scheme val="minor"/>
    </font>
    <font>
      <b/>
      <sz val="16"/>
      <color theme="9" tint="-0.499984740745262"/>
      <name val="Perpetua"/>
      <family val="1"/>
      <scheme val="minor"/>
    </font>
    <font>
      <b/>
      <sz val="11"/>
      <color theme="9" tint="-0.499984740745262"/>
      <name val="Perpetua"/>
      <family val="1"/>
      <scheme val="minor"/>
    </font>
    <font>
      <b/>
      <u/>
      <sz val="18"/>
      <color theme="9" tint="-0.499984740745262"/>
      <name val="Perpetua"/>
      <family val="1"/>
      <scheme val="minor"/>
    </font>
    <font>
      <b/>
      <sz val="14"/>
      <color theme="1"/>
      <name val="Perpetua"/>
      <family val="1"/>
      <scheme val="minor"/>
    </font>
    <font>
      <b/>
      <sz val="14"/>
      <color theme="0"/>
      <name val="Franklin Gothic Book"/>
      <family val="2"/>
      <scheme val="major"/>
    </font>
    <font>
      <sz val="14"/>
      <color theme="1"/>
      <name val="Perpetua"/>
      <family val="1"/>
      <scheme val="minor"/>
    </font>
    <font>
      <sz val="16"/>
      <color theme="1" tint="4.9989318521683403E-2"/>
      <name val="Perpetua"/>
      <family val="1"/>
      <scheme val="minor"/>
    </font>
    <font>
      <b/>
      <sz val="18"/>
      <color theme="1"/>
      <name val="Perpetua"/>
      <family val="1"/>
      <scheme val="minor"/>
    </font>
    <font>
      <b/>
      <u/>
      <sz val="16"/>
      <color rgb="FF0070C0"/>
      <name val="Perpetua"/>
      <family val="1"/>
      <scheme val="minor"/>
    </font>
    <font>
      <b/>
      <u/>
      <sz val="18"/>
      <color rgb="FF0070C0"/>
      <name val="Perpetua"/>
      <family val="1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59999389629810485"/>
        <bgColor theme="6" tint="0.79998168889431442"/>
      </patternFill>
    </fill>
    <fill>
      <patternFill patternType="solid">
        <fgColor theme="0"/>
        <bgColor theme="6" tint="0.59999389629810485"/>
      </patternFill>
    </fill>
    <fill>
      <patternFill patternType="solid">
        <fgColor theme="6" tint="0.79998168889431442"/>
        <bgColor theme="6" tint="0.59999389629810485"/>
      </patternFill>
    </fill>
    <fill>
      <patternFill patternType="solid">
        <fgColor theme="6" tint="0.79998168889431442"/>
        <bgColor indexed="64"/>
      </patternFill>
    </fill>
  </fills>
  <borders count="39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thin">
        <color theme="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theme="0"/>
      </right>
      <top/>
      <bottom style="thin">
        <color theme="0"/>
      </bottom>
      <diagonal/>
    </border>
    <border>
      <left style="medium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medium">
        <color indexed="64"/>
      </right>
      <top style="thin">
        <color theme="0"/>
      </top>
      <bottom style="thin">
        <color theme="0"/>
      </bottom>
      <diagonal/>
    </border>
    <border>
      <left style="medium">
        <color indexed="64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medium">
        <color indexed="64"/>
      </right>
      <top style="thin">
        <color theme="0"/>
      </top>
      <bottom/>
      <diagonal/>
    </border>
    <border>
      <left style="medium">
        <color indexed="64"/>
      </left>
      <right/>
      <top/>
      <bottom style="thin">
        <color theme="0"/>
      </bottom>
      <diagonal/>
    </border>
    <border>
      <left/>
      <right style="medium">
        <color indexed="64"/>
      </right>
      <top/>
      <bottom style="thin">
        <color theme="0"/>
      </bottom>
      <diagonal/>
    </border>
    <border>
      <left style="medium">
        <color indexed="64"/>
      </left>
      <right style="thin">
        <color theme="0"/>
      </right>
      <top style="thin">
        <color theme="0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indexed="64"/>
      </bottom>
      <diagonal/>
    </border>
    <border>
      <left style="thin">
        <color theme="0"/>
      </left>
      <right style="medium">
        <color indexed="64"/>
      </right>
      <top style="thin">
        <color theme="0"/>
      </top>
      <bottom style="medium">
        <color indexed="64"/>
      </bottom>
      <diagonal/>
    </border>
    <border>
      <left style="medium">
        <color indexed="64"/>
      </left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medium">
        <color indexed="64"/>
      </right>
      <top/>
      <bottom style="thin">
        <color theme="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8">
    <xf numFmtId="0" fontId="0" fillId="0" borderId="0">
      <alignment wrapText="1"/>
    </xf>
    <xf numFmtId="0" fontId="2" fillId="2" borderId="0" applyNumberFormat="0" applyBorder="0" applyProtection="0">
      <alignment horizontal="left"/>
    </xf>
    <xf numFmtId="0" fontId="5" fillId="3" borderId="0" applyNumberFormat="0" applyProtection="0"/>
    <xf numFmtId="0" fontId="4" fillId="2" borderId="1" applyNumberFormat="0" applyProtection="0">
      <alignment horizontal="left"/>
    </xf>
    <xf numFmtId="0" fontId="3" fillId="3" borderId="0" applyNumberFormat="0" applyProtection="0">
      <alignment horizontal="right"/>
    </xf>
    <xf numFmtId="9" fontId="1" fillId="0" borderId="0" applyFont="0" applyFill="0" applyBorder="0" applyAlignment="0" applyProtection="0"/>
    <xf numFmtId="164" fontId="1" fillId="0" borderId="0" applyFont="0" applyFill="0" applyBorder="0" applyAlignment="0"/>
    <xf numFmtId="0" fontId="11" fillId="0" borderId="0" applyNumberFormat="0" applyFill="0" applyBorder="0" applyAlignment="0" applyProtection="0">
      <alignment wrapText="1"/>
    </xf>
  </cellStyleXfs>
  <cellXfs count="185">
    <xf numFmtId="0" fontId="0" fillId="0" borderId="0" xfId="0">
      <alignment wrapText="1"/>
    </xf>
    <xf numFmtId="1" fontId="13" fillId="0" borderId="0" xfId="6" applyNumberFormat="1" applyFont="1" applyFill="1" applyBorder="1" applyAlignment="1">
      <alignment vertical="center"/>
    </xf>
    <xf numFmtId="0" fontId="10" fillId="4" borderId="3" xfId="0" applyFont="1" applyFill="1" applyBorder="1" applyAlignment="1">
      <alignment vertical="center" wrapText="1"/>
    </xf>
    <xf numFmtId="0" fontId="1" fillId="0" borderId="0" xfId="0" applyFont="1" applyProtection="1">
      <alignment wrapText="1"/>
      <protection locked="0"/>
    </xf>
    <xf numFmtId="0" fontId="0" fillId="0" borderId="0" xfId="0" applyProtection="1">
      <alignment wrapText="1"/>
      <protection locked="0"/>
    </xf>
    <xf numFmtId="0" fontId="0" fillId="0" borderId="0" xfId="0" applyAlignment="1" applyProtection="1">
      <alignment vertical="center" wrapText="1"/>
      <protection locked="0"/>
    </xf>
    <xf numFmtId="0" fontId="10" fillId="5" borderId="1" xfId="0" applyFont="1" applyFill="1" applyBorder="1" applyAlignment="1">
      <alignment vertical="center" wrapText="1"/>
    </xf>
    <xf numFmtId="0" fontId="10" fillId="7" borderId="1" xfId="0" applyFont="1" applyFill="1" applyBorder="1" applyAlignment="1">
      <alignment vertical="center" wrapText="1"/>
    </xf>
    <xf numFmtId="0" fontId="13" fillId="5" borderId="1" xfId="0" applyFont="1" applyFill="1" applyBorder="1" applyAlignment="1">
      <alignment vertical="center" wrapText="1"/>
    </xf>
    <xf numFmtId="0" fontId="13" fillId="4" borderId="1" xfId="0" applyFont="1" applyFill="1" applyBorder="1" applyAlignment="1">
      <alignment vertical="center" wrapText="1"/>
    </xf>
    <xf numFmtId="0" fontId="13" fillId="7" borderId="1" xfId="0" applyFont="1" applyFill="1" applyBorder="1" applyAlignment="1">
      <alignment vertical="center" wrapText="1"/>
    </xf>
    <xf numFmtId="9" fontId="10" fillId="5" borderId="2" xfId="5" applyFont="1" applyFill="1" applyBorder="1" applyAlignment="1" applyProtection="1">
      <alignment horizontal="left" vertical="center"/>
    </xf>
    <xf numFmtId="9" fontId="10" fillId="7" borderId="2" xfId="5" applyFont="1" applyFill="1" applyBorder="1" applyAlignment="1" applyProtection="1">
      <alignment horizontal="left" vertical="center"/>
    </xf>
    <xf numFmtId="0" fontId="0" fillId="0" borderId="0" xfId="0" applyAlignment="1">
      <alignment vertical="top" wrapText="1"/>
    </xf>
    <xf numFmtId="0" fontId="0" fillId="0" borderId="7" xfId="0" applyBorder="1" applyAlignment="1" applyProtection="1">
      <alignment vertical="center" wrapText="1"/>
      <protection locked="0"/>
    </xf>
    <xf numFmtId="0" fontId="2" fillId="2" borderId="8" xfId="1" applyBorder="1" applyAlignment="1" applyProtection="1">
      <alignment horizontal="left" vertical="center"/>
    </xf>
    <xf numFmtId="10" fontId="0" fillId="0" borderId="11" xfId="5" applyNumberFormat="1" applyFont="1" applyFill="1" applyBorder="1" applyAlignment="1" applyProtection="1">
      <alignment horizontal="left" vertical="center"/>
    </xf>
    <xf numFmtId="0" fontId="12" fillId="0" borderId="0" xfId="7" applyFont="1" applyBorder="1" applyAlignment="1" applyProtection="1">
      <alignment vertical="center" wrapText="1"/>
    </xf>
    <xf numFmtId="9" fontId="0" fillId="4" borderId="15" xfId="5" applyFont="1" applyFill="1" applyBorder="1" applyAlignment="1" applyProtection="1">
      <alignment horizontal="center"/>
    </xf>
    <xf numFmtId="0" fontId="14" fillId="6" borderId="12" xfId="0" applyFont="1" applyFill="1" applyBorder="1" applyAlignment="1" applyProtection="1">
      <alignment horizontal="center" vertical="center" wrapText="1"/>
      <protection locked="0"/>
    </xf>
    <xf numFmtId="9" fontId="0" fillId="5" borderId="16" xfId="5" applyFont="1" applyFill="1" applyBorder="1" applyAlignment="1" applyProtection="1">
      <alignment horizontal="center"/>
    </xf>
    <xf numFmtId="9" fontId="0" fillId="4" borderId="16" xfId="5" applyFont="1" applyFill="1" applyBorder="1" applyAlignment="1" applyProtection="1">
      <alignment horizontal="center"/>
    </xf>
    <xf numFmtId="9" fontId="0" fillId="4" borderId="18" xfId="5" applyFont="1" applyFill="1" applyBorder="1" applyAlignment="1" applyProtection="1">
      <alignment horizontal="center"/>
    </xf>
    <xf numFmtId="0" fontId="0" fillId="0" borderId="12" xfId="0" applyBorder="1" applyProtection="1">
      <alignment wrapText="1"/>
      <protection locked="0"/>
    </xf>
    <xf numFmtId="0" fontId="15" fillId="5" borderId="17" xfId="0" applyFont="1" applyFill="1" applyBorder="1" applyAlignment="1" applyProtection="1">
      <alignment horizontal="center" vertical="center" wrapText="1"/>
      <protection locked="0"/>
    </xf>
    <xf numFmtId="0" fontId="15" fillId="4" borderId="17" xfId="0" applyFont="1" applyFill="1" applyBorder="1" applyAlignment="1" applyProtection="1">
      <alignment horizontal="center" vertical="center" wrapText="1"/>
      <protection locked="0"/>
    </xf>
    <xf numFmtId="9" fontId="0" fillId="9" borderId="18" xfId="5" applyFont="1" applyFill="1" applyBorder="1" applyAlignment="1" applyProtection="1">
      <alignment horizontal="center"/>
    </xf>
    <xf numFmtId="9" fontId="0" fillId="5" borderId="18" xfId="5" applyFont="1" applyFill="1" applyBorder="1" applyAlignment="1" applyProtection="1">
      <alignment horizontal="center" vertical="center"/>
    </xf>
    <xf numFmtId="9" fontId="0" fillId="7" borderId="18" xfId="5" applyFont="1" applyFill="1" applyBorder="1" applyAlignment="1" applyProtection="1">
      <alignment horizontal="center" vertical="center"/>
    </xf>
    <xf numFmtId="9" fontId="0" fillId="7" borderId="16" xfId="5" applyFont="1" applyFill="1" applyBorder="1" applyAlignment="1" applyProtection="1">
      <alignment horizontal="center"/>
    </xf>
    <xf numFmtId="9" fontId="0" fillId="4" borderId="16" xfId="5" applyFont="1" applyFill="1" applyBorder="1" applyAlignment="1" applyProtection="1">
      <alignment horizontal="center" vertical="center"/>
    </xf>
    <xf numFmtId="0" fontId="15" fillId="7" borderId="17" xfId="0" applyFont="1" applyFill="1" applyBorder="1" applyAlignment="1" applyProtection="1">
      <alignment horizontal="center" vertical="center" wrapText="1"/>
      <protection locked="0"/>
    </xf>
    <xf numFmtId="0" fontId="0" fillId="10" borderId="11" xfId="0" applyFill="1" applyBorder="1">
      <alignment wrapText="1"/>
    </xf>
    <xf numFmtId="9" fontId="0" fillId="7" borderId="16" xfId="5" applyFont="1" applyFill="1" applyBorder="1" applyAlignment="1" applyProtection="1">
      <alignment horizontal="center" vertical="center"/>
    </xf>
    <xf numFmtId="9" fontId="0" fillId="9" borderId="16" xfId="5" applyFont="1" applyFill="1" applyBorder="1" applyAlignment="1" applyProtection="1">
      <alignment horizontal="center"/>
    </xf>
    <xf numFmtId="9" fontId="0" fillId="5" borderId="16" xfId="5" applyFont="1" applyFill="1" applyBorder="1" applyAlignment="1" applyProtection="1">
      <alignment horizontal="center" vertical="center"/>
    </xf>
    <xf numFmtId="1" fontId="14" fillId="6" borderId="12" xfId="0" applyNumberFormat="1" applyFont="1" applyFill="1" applyBorder="1" applyAlignment="1" applyProtection="1">
      <alignment horizontal="center" vertical="center" wrapText="1"/>
      <protection locked="0"/>
    </xf>
    <xf numFmtId="1" fontId="14" fillId="5" borderId="17" xfId="0" applyNumberFormat="1" applyFont="1" applyFill="1" applyBorder="1" applyAlignment="1" applyProtection="1">
      <alignment horizontal="center" vertical="center" wrapText="1"/>
      <protection locked="0"/>
    </xf>
    <xf numFmtId="1" fontId="14" fillId="4" borderId="17" xfId="0" applyNumberFormat="1" applyFont="1" applyFill="1" applyBorder="1" applyAlignment="1" applyProtection="1">
      <alignment horizontal="center" vertical="center" wrapText="1"/>
      <protection locked="0"/>
    </xf>
    <xf numFmtId="1" fontId="14" fillId="4" borderId="19" xfId="0" applyNumberFormat="1" applyFont="1" applyFill="1" applyBorder="1" applyAlignment="1" applyProtection="1">
      <alignment horizontal="center" vertical="center" wrapText="1"/>
      <protection locked="0"/>
    </xf>
    <xf numFmtId="0" fontId="21" fillId="0" borderId="0" xfId="0" applyFont="1" applyAlignment="1">
      <alignment vertical="top"/>
    </xf>
    <xf numFmtId="1" fontId="15" fillId="5" borderId="17" xfId="0" applyNumberFormat="1" applyFont="1" applyFill="1" applyBorder="1" applyAlignment="1" applyProtection="1">
      <alignment horizontal="center" vertical="center" wrapText="1"/>
      <protection locked="0"/>
    </xf>
    <xf numFmtId="1" fontId="15" fillId="4" borderId="17" xfId="0" applyNumberFormat="1" applyFont="1" applyFill="1" applyBorder="1" applyAlignment="1" applyProtection="1">
      <alignment horizontal="center" vertical="center" wrapText="1"/>
      <protection locked="0"/>
    </xf>
    <xf numFmtId="1" fontId="15" fillId="4" borderId="19" xfId="0" applyNumberFormat="1" applyFont="1" applyFill="1" applyBorder="1" applyAlignment="1" applyProtection="1">
      <alignment horizontal="center" vertical="center" wrapText="1"/>
      <protection locked="0"/>
    </xf>
    <xf numFmtId="1" fontId="15" fillId="5" borderId="17" xfId="0" applyNumberFormat="1" applyFont="1" applyFill="1" applyBorder="1" applyAlignment="1" applyProtection="1">
      <alignment horizontal="center" wrapText="1"/>
      <protection locked="0"/>
    </xf>
    <xf numFmtId="1" fontId="15" fillId="4" borderId="17" xfId="0" applyNumberFormat="1" applyFont="1" applyFill="1" applyBorder="1" applyAlignment="1" applyProtection="1">
      <alignment horizontal="center" wrapText="1"/>
      <protection locked="0"/>
    </xf>
    <xf numFmtId="1" fontId="15" fillId="9" borderId="17" xfId="0" applyNumberFormat="1" applyFont="1" applyFill="1" applyBorder="1" applyAlignment="1" applyProtection="1">
      <alignment horizontal="center" wrapText="1"/>
      <protection locked="0"/>
    </xf>
    <xf numFmtId="1" fontId="15" fillId="4" borderId="19" xfId="0" applyNumberFormat="1" applyFont="1" applyFill="1" applyBorder="1" applyAlignment="1" applyProtection="1">
      <alignment horizontal="center" wrapText="1"/>
      <protection locked="0"/>
    </xf>
    <xf numFmtId="1" fontId="15" fillId="7" borderId="17" xfId="0" applyNumberFormat="1" applyFont="1" applyFill="1" applyBorder="1" applyAlignment="1" applyProtection="1">
      <alignment horizontal="center" wrapText="1"/>
      <protection locked="0"/>
    </xf>
    <xf numFmtId="1" fontId="14" fillId="5" borderId="17" xfId="0" quotePrefix="1" applyNumberFormat="1" applyFont="1" applyFill="1" applyBorder="1" applyAlignment="1" applyProtection="1">
      <alignment horizontal="center" vertical="center" wrapText="1"/>
      <protection locked="0"/>
    </xf>
    <xf numFmtId="1" fontId="15" fillId="7" borderId="17" xfId="0" applyNumberFormat="1" applyFont="1" applyFill="1" applyBorder="1" applyAlignment="1" applyProtection="1">
      <alignment horizontal="center" vertical="center" wrapText="1"/>
      <protection locked="0"/>
    </xf>
    <xf numFmtId="1" fontId="14" fillId="7" borderId="17" xfId="0" applyNumberFormat="1" applyFont="1" applyFill="1" applyBorder="1" applyAlignment="1" applyProtection="1">
      <alignment horizontal="center" vertical="center" wrapText="1"/>
      <protection locked="0"/>
    </xf>
    <xf numFmtId="1" fontId="14" fillId="10" borderId="12" xfId="0" applyNumberFormat="1" applyFont="1" applyFill="1" applyBorder="1" applyAlignment="1" applyProtection="1">
      <alignment horizontal="center" vertical="center" wrapText="1"/>
      <protection locked="0"/>
    </xf>
    <xf numFmtId="1" fontId="15" fillId="5" borderId="19" xfId="0" applyNumberFormat="1" applyFont="1" applyFill="1" applyBorder="1" applyAlignment="1" applyProtection="1">
      <alignment horizontal="center" vertical="center" wrapText="1"/>
      <protection locked="0"/>
    </xf>
    <xf numFmtId="1" fontId="15" fillId="7" borderId="19" xfId="0" applyNumberFormat="1" applyFont="1" applyFill="1" applyBorder="1" applyAlignment="1" applyProtection="1">
      <alignment horizontal="center" vertical="center" wrapText="1"/>
      <protection locked="0"/>
    </xf>
    <xf numFmtId="1" fontId="16" fillId="5" borderId="19" xfId="7" applyNumberFormat="1" applyFont="1" applyFill="1" applyBorder="1" applyAlignment="1" applyProtection="1">
      <alignment horizontal="center" vertical="center" wrapText="1"/>
      <protection locked="0"/>
    </xf>
    <xf numFmtId="1" fontId="16" fillId="7" borderId="19" xfId="7" applyNumberFormat="1" applyFont="1" applyFill="1" applyBorder="1" applyAlignment="1" applyProtection="1">
      <alignment horizontal="center" vertical="center" wrapText="1"/>
      <protection locked="0"/>
    </xf>
    <xf numFmtId="1" fontId="10" fillId="4" borderId="3" xfId="0" applyNumberFormat="1" applyFont="1" applyFill="1" applyBorder="1" applyAlignment="1">
      <alignment vertical="center" wrapText="1"/>
    </xf>
    <xf numFmtId="1" fontId="15" fillId="5" borderId="24" xfId="0" applyNumberFormat="1" applyFont="1" applyFill="1" applyBorder="1" applyAlignment="1" applyProtection="1">
      <alignment horizontal="center" vertical="center" wrapText="1"/>
      <protection locked="0"/>
    </xf>
    <xf numFmtId="1" fontId="14" fillId="5" borderId="24" xfId="0" applyNumberFormat="1" applyFont="1" applyFill="1" applyBorder="1" applyAlignment="1" applyProtection="1">
      <alignment horizontal="center" vertical="center" wrapText="1"/>
      <protection locked="0"/>
    </xf>
    <xf numFmtId="9" fontId="0" fillId="4" borderId="22" xfId="5" applyFont="1" applyFill="1" applyBorder="1" applyAlignment="1" applyProtection="1">
      <alignment horizontal="center"/>
    </xf>
    <xf numFmtId="1" fontId="15" fillId="4" borderId="24" xfId="0" applyNumberFormat="1" applyFont="1" applyFill="1" applyBorder="1" applyAlignment="1" applyProtection="1">
      <alignment horizontal="center" vertical="center" wrapText="1"/>
      <protection locked="0"/>
    </xf>
    <xf numFmtId="9" fontId="0" fillId="5" borderId="22" xfId="5" applyFont="1" applyFill="1" applyBorder="1" applyAlignment="1" applyProtection="1">
      <alignment horizontal="center" vertical="center"/>
    </xf>
    <xf numFmtId="1" fontId="10" fillId="4" borderId="23" xfId="0" applyNumberFormat="1" applyFont="1" applyFill="1" applyBorder="1" applyAlignment="1">
      <alignment vertical="center" wrapText="1"/>
    </xf>
    <xf numFmtId="9" fontId="0" fillId="5" borderId="28" xfId="5" applyFont="1" applyFill="1" applyBorder="1" applyAlignment="1" applyProtection="1">
      <alignment horizontal="center" vertical="center"/>
    </xf>
    <xf numFmtId="165" fontId="13" fillId="5" borderId="28" xfId="7" applyNumberFormat="1" applyFont="1" applyFill="1" applyBorder="1" applyAlignment="1" applyProtection="1">
      <alignment horizontal="center" vertical="center" wrapText="1"/>
    </xf>
    <xf numFmtId="9" fontId="0" fillId="7" borderId="22" xfId="5" applyFont="1" applyFill="1" applyBorder="1" applyAlignment="1" applyProtection="1">
      <alignment horizontal="center" vertical="center"/>
    </xf>
    <xf numFmtId="0" fontId="10" fillId="7" borderId="23" xfId="0" applyFont="1" applyFill="1" applyBorder="1" applyAlignment="1">
      <alignment vertical="center" wrapText="1"/>
    </xf>
    <xf numFmtId="1" fontId="15" fillId="7" borderId="24" xfId="0" applyNumberFormat="1" applyFont="1" applyFill="1" applyBorder="1" applyAlignment="1" applyProtection="1">
      <alignment horizontal="center" vertical="center" wrapText="1"/>
      <protection locked="0"/>
    </xf>
    <xf numFmtId="9" fontId="0" fillId="7" borderId="22" xfId="5" applyFont="1" applyFill="1" applyBorder="1" applyAlignment="1" applyProtection="1">
      <alignment horizontal="center"/>
    </xf>
    <xf numFmtId="9" fontId="0" fillId="5" borderId="15" xfId="5" applyFont="1" applyFill="1" applyBorder="1" applyAlignment="1" applyProtection="1">
      <alignment horizontal="center"/>
    </xf>
    <xf numFmtId="0" fontId="15" fillId="7" borderId="24" xfId="0" applyFont="1" applyFill="1" applyBorder="1" applyAlignment="1" applyProtection="1">
      <alignment horizontal="center" vertical="center" wrapText="1"/>
      <protection locked="0"/>
    </xf>
    <xf numFmtId="9" fontId="0" fillId="5" borderId="22" xfId="5" applyFont="1" applyFill="1" applyBorder="1" applyAlignment="1" applyProtection="1">
      <alignment horizontal="center"/>
    </xf>
    <xf numFmtId="9" fontId="0" fillId="7" borderId="15" xfId="5" applyFont="1" applyFill="1" applyBorder="1" applyAlignment="1" applyProtection="1">
      <alignment horizontal="center"/>
    </xf>
    <xf numFmtId="165" fontId="12" fillId="7" borderId="29" xfId="7" applyNumberFormat="1" applyFont="1" applyFill="1" applyBorder="1" applyAlignment="1" applyProtection="1">
      <alignment horizontal="center" vertical="center"/>
    </xf>
    <xf numFmtId="10" fontId="20" fillId="10" borderId="31" xfId="0" applyNumberFormat="1" applyFont="1" applyFill="1" applyBorder="1" applyAlignment="1">
      <alignment horizontal="left" vertical="center"/>
    </xf>
    <xf numFmtId="0" fontId="20" fillId="10" borderId="32" xfId="0" applyFont="1" applyFill="1" applyBorder="1" applyAlignment="1">
      <alignment horizontal="right" vertical="center"/>
    </xf>
    <xf numFmtId="1" fontId="20" fillId="10" borderId="32" xfId="0" applyNumberFormat="1" applyFont="1" applyFill="1" applyBorder="1" applyAlignment="1">
      <alignment horizontal="right" vertical="center"/>
    </xf>
    <xf numFmtId="1" fontId="20" fillId="10" borderId="33" xfId="0" applyNumberFormat="1" applyFont="1" applyFill="1" applyBorder="1" applyAlignment="1">
      <alignment horizontal="right" vertical="center"/>
    </xf>
    <xf numFmtId="10" fontId="0" fillId="0" borderId="34" xfId="5" applyNumberFormat="1" applyFont="1" applyFill="1" applyBorder="1" applyAlignment="1" applyProtection="1">
      <alignment horizontal="left" vertical="center"/>
    </xf>
    <xf numFmtId="0" fontId="12" fillId="0" borderId="35" xfId="7" applyFont="1" applyBorder="1" applyAlignment="1" applyProtection="1">
      <alignment vertical="center" wrapText="1"/>
    </xf>
    <xf numFmtId="1" fontId="13" fillId="0" borderId="35" xfId="6" applyNumberFormat="1" applyFont="1" applyFill="1" applyBorder="1" applyAlignment="1">
      <alignment vertical="center"/>
    </xf>
    <xf numFmtId="1" fontId="14" fillId="4" borderId="30" xfId="0" applyNumberFormat="1" applyFont="1" applyFill="1" applyBorder="1" applyAlignment="1">
      <alignment horizontal="center" vertical="center" wrapText="1"/>
    </xf>
    <xf numFmtId="0" fontId="2" fillId="2" borderId="9" xfId="1" applyBorder="1" applyProtection="1">
      <alignment horizontal="left"/>
    </xf>
    <xf numFmtId="0" fontId="2" fillId="2" borderId="10" xfId="1" applyBorder="1" applyProtection="1">
      <alignment horizontal="left"/>
    </xf>
    <xf numFmtId="0" fontId="0" fillId="0" borderId="11" xfId="0" applyBorder="1">
      <alignment wrapText="1"/>
    </xf>
    <xf numFmtId="0" fontId="6" fillId="0" borderId="0" xfId="0" applyFont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10" fillId="4" borderId="6" xfId="0" applyFont="1" applyFill="1" applyBorder="1" applyAlignment="1">
      <alignment vertical="center" wrapText="1"/>
    </xf>
    <xf numFmtId="0" fontId="10" fillId="9" borderId="3" xfId="0" applyFont="1" applyFill="1" applyBorder="1" applyAlignment="1">
      <alignment vertical="center" wrapText="1"/>
    </xf>
    <xf numFmtId="0" fontId="10" fillId="9" borderId="23" xfId="0" applyFont="1" applyFill="1" applyBorder="1" applyAlignment="1">
      <alignment vertical="center" wrapText="1"/>
    </xf>
    <xf numFmtId="165" fontId="13" fillId="4" borderId="29" xfId="6" applyNumberFormat="1" applyFont="1" applyFill="1" applyBorder="1" applyAlignment="1">
      <alignment horizontal="center"/>
    </xf>
    <xf numFmtId="0" fontId="10" fillId="4" borderId="1" xfId="0" applyFont="1" applyFill="1" applyBorder="1" applyAlignment="1">
      <alignment vertical="center" wrapText="1"/>
    </xf>
    <xf numFmtId="0" fontId="10" fillId="4" borderId="1" xfId="0" applyFont="1" applyFill="1" applyBorder="1">
      <alignment wrapText="1"/>
    </xf>
    <xf numFmtId="0" fontId="10" fillId="5" borderId="3" xfId="0" applyFont="1" applyFill="1" applyBorder="1" applyAlignment="1">
      <alignment vertical="center" wrapText="1"/>
    </xf>
    <xf numFmtId="0" fontId="10" fillId="7" borderId="3" xfId="0" applyFont="1" applyFill="1" applyBorder="1" applyAlignment="1">
      <alignment vertical="center" wrapText="1"/>
    </xf>
    <xf numFmtId="0" fontId="10" fillId="4" borderId="3" xfId="0" applyFont="1" applyFill="1" applyBorder="1">
      <alignment wrapText="1"/>
    </xf>
    <xf numFmtId="0" fontId="10" fillId="5" borderId="23" xfId="0" applyFont="1" applyFill="1" applyBorder="1" applyAlignment="1">
      <alignment vertical="center" wrapText="1"/>
    </xf>
    <xf numFmtId="0" fontId="10" fillId="7" borderId="29" xfId="0" applyFont="1" applyFill="1" applyBorder="1" applyAlignment="1">
      <alignment vertical="center" wrapText="1"/>
    </xf>
    <xf numFmtId="1" fontId="14" fillId="7" borderId="30" xfId="0" applyNumberFormat="1" applyFont="1" applyFill="1" applyBorder="1" applyAlignment="1">
      <alignment horizontal="center" wrapText="1"/>
    </xf>
    <xf numFmtId="0" fontId="13" fillId="5" borderId="23" xfId="0" applyFont="1" applyFill="1" applyBorder="1" applyAlignment="1">
      <alignment vertical="center" wrapText="1"/>
    </xf>
    <xf numFmtId="0" fontId="13" fillId="7" borderId="29" xfId="0" applyFont="1" applyFill="1" applyBorder="1" applyAlignment="1">
      <alignment vertical="center" wrapText="1"/>
    </xf>
    <xf numFmtId="165" fontId="13" fillId="7" borderId="29" xfId="7" applyNumberFormat="1" applyFont="1" applyFill="1" applyBorder="1" applyAlignment="1" applyProtection="1">
      <alignment horizontal="center" vertical="center" wrapText="1"/>
    </xf>
    <xf numFmtId="9" fontId="0" fillId="8" borderId="16" xfId="5" applyFont="1" applyFill="1" applyBorder="1" applyAlignment="1" applyProtection="1">
      <alignment horizontal="center"/>
    </xf>
    <xf numFmtId="0" fontId="7" fillId="8" borderId="1" xfId="0" applyFont="1" applyFill="1" applyBorder="1" applyAlignment="1">
      <alignment vertical="center" wrapText="1"/>
    </xf>
    <xf numFmtId="165" fontId="0" fillId="8" borderId="1" xfId="6" applyNumberFormat="1" applyFont="1" applyFill="1" applyBorder="1" applyAlignment="1">
      <alignment vertical="center" wrapText="1"/>
    </xf>
    <xf numFmtId="1" fontId="14" fillId="7" borderId="30" xfId="0" applyNumberFormat="1" applyFont="1" applyFill="1" applyBorder="1" applyAlignment="1">
      <alignment horizontal="center" vertical="center" wrapText="1"/>
    </xf>
    <xf numFmtId="0" fontId="0" fillId="8" borderId="17" xfId="0" applyFill="1" applyBorder="1" applyAlignment="1">
      <alignment vertical="center" wrapText="1"/>
    </xf>
    <xf numFmtId="0" fontId="7" fillId="5" borderId="29" xfId="0" applyFont="1" applyFill="1" applyBorder="1" applyAlignment="1">
      <alignment vertical="center" wrapText="1"/>
    </xf>
    <xf numFmtId="165" fontId="13" fillId="5" borderId="29" xfId="6" applyNumberFormat="1" applyFont="1" applyFill="1" applyBorder="1" applyAlignment="1">
      <alignment horizontal="center" vertical="center" wrapText="1"/>
    </xf>
    <xf numFmtId="1" fontId="14" fillId="5" borderId="30" xfId="0" applyNumberFormat="1" applyFont="1" applyFill="1" applyBorder="1" applyAlignment="1">
      <alignment horizontal="center" vertical="center" wrapText="1"/>
    </xf>
    <xf numFmtId="0" fontId="0" fillId="0" borderId="12" xfId="0" applyBorder="1">
      <alignment wrapText="1"/>
    </xf>
    <xf numFmtId="0" fontId="13" fillId="7" borderId="23" xfId="0" applyFont="1" applyFill="1" applyBorder="1" applyAlignment="1">
      <alignment vertical="center" wrapText="1"/>
    </xf>
    <xf numFmtId="0" fontId="13" fillId="5" borderId="29" xfId="0" applyFont="1" applyFill="1" applyBorder="1" applyAlignment="1">
      <alignment vertical="center" wrapText="1"/>
    </xf>
    <xf numFmtId="9" fontId="0" fillId="7" borderId="15" xfId="5" applyFont="1" applyFill="1" applyBorder="1" applyAlignment="1" applyProtection="1">
      <alignment horizontal="center" vertical="center"/>
    </xf>
    <xf numFmtId="0" fontId="13" fillId="4" borderId="6" xfId="7" applyFont="1" applyFill="1" applyBorder="1" applyAlignment="1" applyProtection="1">
      <alignment horizontal="center" vertical="center"/>
    </xf>
    <xf numFmtId="0" fontId="13" fillId="4" borderId="3" xfId="0" applyFont="1" applyFill="1" applyBorder="1" applyAlignment="1">
      <alignment vertical="center" wrapText="1"/>
    </xf>
    <xf numFmtId="0" fontId="13" fillId="9" borderId="3" xfId="0" applyFont="1" applyFill="1" applyBorder="1" applyAlignment="1">
      <alignment vertical="center" wrapText="1"/>
    </xf>
    <xf numFmtId="0" fontId="0" fillId="6" borderId="11" xfId="0" applyFill="1" applyBorder="1">
      <alignment wrapText="1"/>
    </xf>
    <xf numFmtId="0" fontId="0" fillId="10" borderId="11" xfId="0" applyFill="1" applyBorder="1" applyAlignment="1">
      <alignment horizontal="center" vertical="center" wrapText="1"/>
    </xf>
    <xf numFmtId="0" fontId="0" fillId="6" borderId="11" xfId="0" applyFill="1" applyBorder="1" applyAlignment="1">
      <alignment horizontal="center" vertical="center" wrapText="1"/>
    </xf>
    <xf numFmtId="0" fontId="10" fillId="5" borderId="28" xfId="0" applyFont="1" applyFill="1" applyBorder="1" applyAlignment="1">
      <alignment vertical="center" wrapText="1"/>
    </xf>
    <xf numFmtId="1" fontId="14" fillId="5" borderId="28" xfId="0" applyNumberFormat="1" applyFont="1" applyFill="1" applyBorder="1" applyAlignment="1">
      <alignment horizontal="center" vertical="center" wrapText="1"/>
    </xf>
    <xf numFmtId="0" fontId="10" fillId="4" borderId="6" xfId="0" applyFont="1" applyFill="1" applyBorder="1" applyAlignment="1">
      <alignment horizontal="center" vertical="center" wrapText="1"/>
    </xf>
    <xf numFmtId="1" fontId="10" fillId="4" borderId="6" xfId="0" applyNumberFormat="1" applyFont="1" applyFill="1" applyBorder="1" applyAlignment="1">
      <alignment vertical="center" wrapText="1"/>
    </xf>
    <xf numFmtId="0" fontId="10" fillId="4" borderId="23" xfId="0" applyFont="1" applyFill="1" applyBorder="1" applyAlignment="1">
      <alignment vertical="center" wrapText="1"/>
    </xf>
    <xf numFmtId="9" fontId="0" fillId="5" borderId="25" xfId="5" applyFont="1" applyFill="1" applyBorder="1" applyAlignment="1" applyProtection="1">
      <alignment horizontal="center"/>
    </xf>
    <xf numFmtId="0" fontId="7" fillId="5" borderId="26" xfId="0" applyFont="1" applyFill="1" applyBorder="1" applyAlignment="1">
      <alignment vertical="center" wrapText="1"/>
    </xf>
    <xf numFmtId="165" fontId="10" fillId="5" borderId="26" xfId="6" applyNumberFormat="1" applyFont="1" applyFill="1" applyBorder="1" applyAlignment="1">
      <alignment horizontal="center" vertical="center" wrapText="1"/>
    </xf>
    <xf numFmtId="1" fontId="14" fillId="5" borderId="27" xfId="0" applyNumberFormat="1" applyFont="1" applyFill="1" applyBorder="1" applyAlignment="1">
      <alignment horizontal="center" vertical="center" wrapText="1"/>
    </xf>
    <xf numFmtId="1" fontId="10" fillId="0" borderId="12" xfId="0" applyNumberFormat="1" applyFont="1" applyBorder="1" applyAlignment="1">
      <alignment vertical="center" wrapText="1"/>
    </xf>
    <xf numFmtId="1" fontId="10" fillId="0" borderId="36" xfId="0" applyNumberFormat="1" applyFont="1" applyBorder="1" applyAlignment="1">
      <alignment vertical="center" wrapText="1"/>
    </xf>
    <xf numFmtId="0" fontId="22" fillId="4" borderId="6" xfId="7" applyFont="1" applyFill="1" applyBorder="1" applyAlignment="1" applyProtection="1">
      <alignment horizontal="center" vertical="center"/>
    </xf>
    <xf numFmtId="165" fontId="22" fillId="5" borderId="1" xfId="7" applyNumberFormat="1" applyFont="1" applyFill="1" applyBorder="1" applyAlignment="1" applyProtection="1">
      <alignment horizontal="center" vertical="center" wrapText="1"/>
    </xf>
    <xf numFmtId="0" fontId="22" fillId="4" borderId="3" xfId="7" applyFont="1" applyFill="1" applyBorder="1" applyAlignment="1" applyProtection="1">
      <alignment horizontal="center" vertical="center"/>
    </xf>
    <xf numFmtId="165" fontId="22" fillId="5" borderId="1" xfId="7" applyNumberFormat="1" applyFont="1" applyFill="1" applyBorder="1" applyAlignment="1" applyProtection="1">
      <alignment horizontal="center" vertical="center"/>
    </xf>
    <xf numFmtId="165" fontId="22" fillId="4" borderId="1" xfId="7" applyNumberFormat="1" applyFont="1" applyFill="1" applyBorder="1" applyAlignment="1" applyProtection="1">
      <alignment horizontal="center" vertical="center"/>
    </xf>
    <xf numFmtId="165" fontId="22" fillId="4" borderId="3" xfId="7" applyNumberFormat="1" applyFont="1" applyFill="1" applyBorder="1" applyAlignment="1" applyProtection="1">
      <alignment horizontal="center" vertical="center"/>
    </xf>
    <xf numFmtId="165" fontId="22" fillId="5" borderId="1" xfId="7" applyNumberFormat="1" applyFont="1" applyFill="1" applyBorder="1" applyAlignment="1" applyProtection="1">
      <alignment horizontal="center"/>
    </xf>
    <xf numFmtId="165" fontId="22" fillId="4" borderId="1" xfId="7" applyNumberFormat="1" applyFont="1" applyFill="1" applyBorder="1" applyAlignment="1" applyProtection="1">
      <alignment horizontal="center"/>
    </xf>
    <xf numFmtId="165" fontId="22" fillId="5" borderId="23" xfId="7" applyNumberFormat="1" applyFont="1" applyFill="1" applyBorder="1" applyAlignment="1" applyProtection="1">
      <alignment horizontal="center" vertical="center"/>
    </xf>
    <xf numFmtId="0" fontId="23" fillId="4" borderId="3" xfId="7" applyFont="1" applyFill="1" applyBorder="1" applyAlignment="1" applyProtection="1">
      <alignment horizontal="center" vertical="center"/>
    </xf>
    <xf numFmtId="165" fontId="23" fillId="5" borderId="1" xfId="7" applyNumberFormat="1" applyFont="1" applyFill="1" applyBorder="1" applyAlignment="1" applyProtection="1">
      <alignment horizontal="center" vertical="center" wrapText="1"/>
    </xf>
    <xf numFmtId="165" fontId="23" fillId="4" borderId="1" xfId="7" applyNumberFormat="1" applyFont="1" applyFill="1" applyBorder="1" applyAlignment="1" applyProtection="1">
      <alignment horizontal="center" vertical="center"/>
    </xf>
    <xf numFmtId="165" fontId="23" fillId="5" borderId="1" xfId="7" applyNumberFormat="1" applyFont="1" applyFill="1" applyBorder="1" applyAlignment="1" applyProtection="1">
      <alignment horizontal="center" vertical="center"/>
    </xf>
    <xf numFmtId="165" fontId="23" fillId="4" borderId="3" xfId="7" applyNumberFormat="1" applyFont="1" applyFill="1" applyBorder="1" applyAlignment="1" applyProtection="1">
      <alignment horizontal="center" vertical="center"/>
    </xf>
    <xf numFmtId="165" fontId="23" fillId="9" borderId="3" xfId="7" applyNumberFormat="1" applyFont="1" applyFill="1" applyBorder="1" applyAlignment="1" applyProtection="1">
      <alignment horizontal="center" vertical="center"/>
    </xf>
    <xf numFmtId="165" fontId="23" fillId="5" borderId="3" xfId="7" applyNumberFormat="1" applyFont="1" applyFill="1" applyBorder="1" applyAlignment="1" applyProtection="1">
      <alignment horizontal="center" vertical="center" wrapText="1"/>
    </xf>
    <xf numFmtId="165" fontId="23" fillId="7" borderId="3" xfId="7" applyNumberFormat="1" applyFont="1" applyFill="1" applyBorder="1" applyAlignment="1" applyProtection="1">
      <alignment horizontal="center" vertical="center" wrapText="1"/>
    </xf>
    <xf numFmtId="165" fontId="23" fillId="7" borderId="1" xfId="7" applyNumberFormat="1" applyFont="1" applyFill="1" applyBorder="1" applyAlignment="1" applyProtection="1">
      <alignment horizontal="center" vertical="center"/>
    </xf>
    <xf numFmtId="165" fontId="22" fillId="4" borderId="1" xfId="7" applyNumberFormat="1" applyFont="1" applyFill="1" applyBorder="1" applyAlignment="1" applyProtection="1">
      <alignment horizontal="center" vertical="center" wrapText="1"/>
    </xf>
    <xf numFmtId="165" fontId="22" fillId="7" borderId="1" xfId="7" applyNumberFormat="1" applyFont="1" applyFill="1" applyBorder="1" applyAlignment="1" applyProtection="1">
      <alignment horizontal="center" vertical="center" wrapText="1"/>
    </xf>
    <xf numFmtId="165" fontId="22" fillId="5" borderId="23" xfId="7" applyNumberFormat="1" applyFont="1" applyFill="1" applyBorder="1" applyAlignment="1" applyProtection="1">
      <alignment horizontal="center" vertical="center" wrapText="1"/>
    </xf>
    <xf numFmtId="165" fontId="22" fillId="7" borderId="1" xfId="7" applyNumberFormat="1" applyFont="1" applyFill="1" applyBorder="1" applyAlignment="1" applyProtection="1">
      <alignment horizontal="center" vertical="center"/>
    </xf>
    <xf numFmtId="165" fontId="22" fillId="7" borderId="23" xfId="7" applyNumberFormat="1" applyFont="1" applyFill="1" applyBorder="1" applyAlignment="1" applyProtection="1">
      <alignment horizontal="center" vertical="center"/>
    </xf>
    <xf numFmtId="0" fontId="0" fillId="0" borderId="0" xfId="0" applyAlignment="1">
      <alignment vertical="top" wrapText="1"/>
    </xf>
    <xf numFmtId="0" fontId="9" fillId="3" borderId="20" xfId="0" applyFont="1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18" fillId="3" borderId="11" xfId="2" applyFont="1" applyBorder="1" applyAlignment="1" applyProtection="1">
      <alignment vertical="center"/>
    </xf>
    <xf numFmtId="0" fontId="18" fillId="3" borderId="0" xfId="2" applyFont="1" applyAlignment="1" applyProtection="1">
      <alignment vertical="center"/>
    </xf>
    <xf numFmtId="0" fontId="18" fillId="3" borderId="12" xfId="2" applyFont="1" applyBorder="1" applyAlignment="1" applyProtection="1">
      <alignment vertical="center"/>
    </xf>
    <xf numFmtId="2" fontId="9" fillId="3" borderId="13" xfId="0" applyNumberFormat="1" applyFont="1" applyFill="1" applyBorder="1">
      <alignment wrapText="1"/>
    </xf>
    <xf numFmtId="2" fontId="8" fillId="3" borderId="5" xfId="0" applyNumberFormat="1" applyFont="1" applyFill="1" applyBorder="1">
      <alignment wrapText="1"/>
    </xf>
    <xf numFmtId="2" fontId="8" fillId="3" borderId="14" xfId="0" applyNumberFormat="1" applyFont="1" applyFill="1" applyBorder="1">
      <alignment wrapText="1"/>
    </xf>
    <xf numFmtId="0" fontId="9" fillId="3" borderId="20" xfId="0" applyFont="1" applyFill="1" applyBorder="1">
      <alignment wrapText="1"/>
    </xf>
    <xf numFmtId="0" fontId="8" fillId="3" borderId="4" xfId="0" applyFont="1" applyFill="1" applyBorder="1">
      <alignment wrapText="1"/>
    </xf>
    <xf numFmtId="0" fontId="8" fillId="3" borderId="21" xfId="0" applyFont="1" applyFill="1" applyBorder="1">
      <alignment wrapText="1"/>
    </xf>
    <xf numFmtId="0" fontId="22" fillId="9" borderId="3" xfId="7" applyFont="1" applyFill="1" applyBorder="1" applyAlignment="1" applyProtection="1">
      <alignment horizontal="center" vertical="center"/>
    </xf>
    <xf numFmtId="165" fontId="22" fillId="7" borderId="23" xfId="7" applyNumberFormat="1" applyFont="1" applyFill="1" applyBorder="1" applyAlignment="1" applyProtection="1">
      <alignment horizontal="center" vertical="center" wrapText="1"/>
    </xf>
    <xf numFmtId="0" fontId="22" fillId="9" borderId="23" xfId="7" applyFont="1" applyFill="1" applyBorder="1" applyAlignment="1" applyProtection="1">
      <alignment horizontal="center" vertical="center"/>
    </xf>
    <xf numFmtId="9" fontId="0" fillId="7" borderId="18" xfId="5" applyFont="1" applyFill="1" applyBorder="1" applyAlignment="1" applyProtection="1">
      <alignment horizontal="center"/>
    </xf>
    <xf numFmtId="165" fontId="23" fillId="7" borderId="3" xfId="7" applyNumberFormat="1" applyFont="1" applyFill="1" applyBorder="1" applyAlignment="1" applyProtection="1">
      <alignment horizontal="center" vertical="center"/>
    </xf>
    <xf numFmtId="1" fontId="15" fillId="7" borderId="19" xfId="0" applyNumberFormat="1" applyFont="1" applyFill="1" applyBorder="1" applyAlignment="1" applyProtection="1">
      <alignment horizontal="center" wrapText="1"/>
      <protection locked="0"/>
    </xf>
    <xf numFmtId="0" fontId="10" fillId="5" borderId="35" xfId="0" applyFont="1" applyFill="1" applyBorder="1" applyAlignment="1">
      <alignment vertical="center" wrapText="1"/>
    </xf>
    <xf numFmtId="165" fontId="23" fillId="5" borderId="35" xfId="7" applyNumberFormat="1" applyFont="1" applyFill="1" applyBorder="1" applyAlignment="1" applyProtection="1">
      <alignment horizontal="center" vertical="center"/>
    </xf>
    <xf numFmtId="9" fontId="0" fillId="5" borderId="37" xfId="5" applyFont="1" applyFill="1" applyBorder="1" applyAlignment="1" applyProtection="1">
      <alignment horizontal="center"/>
    </xf>
    <xf numFmtId="1" fontId="15" fillId="5" borderId="38" xfId="0" applyNumberFormat="1" applyFont="1" applyFill="1" applyBorder="1" applyAlignment="1" applyProtection="1">
      <alignment horizontal="center" wrapText="1"/>
      <protection locked="0"/>
    </xf>
    <xf numFmtId="165" fontId="23" fillId="4" borderId="1" xfId="7" applyNumberFormat="1" applyFont="1" applyFill="1" applyBorder="1" applyAlignment="1" applyProtection="1">
      <alignment horizontal="center" vertical="center" wrapText="1"/>
    </xf>
    <xf numFmtId="165" fontId="23" fillId="7" borderId="1" xfId="7" applyNumberFormat="1" applyFont="1" applyFill="1" applyBorder="1" applyAlignment="1" applyProtection="1">
      <alignment horizontal="center" vertical="center" wrapText="1"/>
    </xf>
    <xf numFmtId="0" fontId="23" fillId="5" borderId="3" xfId="7" applyFont="1" applyFill="1" applyBorder="1" applyAlignment="1" applyProtection="1">
      <alignment horizontal="center" vertical="center" wrapText="1"/>
    </xf>
    <xf numFmtId="0" fontId="23" fillId="7" borderId="3" xfId="7" applyFont="1" applyFill="1" applyBorder="1" applyAlignment="1" applyProtection="1">
      <alignment horizontal="center" vertical="center" wrapText="1"/>
    </xf>
    <xf numFmtId="0" fontId="23" fillId="9" borderId="3" xfId="7" applyFont="1" applyFill="1" applyBorder="1" applyAlignment="1" applyProtection="1">
      <alignment horizontal="center" vertical="center"/>
    </xf>
    <xf numFmtId="165" fontId="23" fillId="7" borderId="23" xfId="7" applyNumberFormat="1" applyFont="1" applyFill="1" applyBorder="1" applyAlignment="1" applyProtection="1">
      <alignment horizontal="center" vertical="center" wrapText="1"/>
    </xf>
    <xf numFmtId="165" fontId="22" fillId="4" borderId="23" xfId="7" applyNumberFormat="1" applyFont="1" applyFill="1" applyBorder="1" applyAlignment="1" applyProtection="1">
      <alignment horizontal="center" vertical="center" wrapText="1"/>
    </xf>
  </cellXfs>
  <cellStyles count="8">
    <cellStyle name="Dato" xfId="6" xr:uid="{00000000-0005-0000-0000-000000000000}"/>
    <cellStyle name="Hyperkobling" xfId="7" builtinId="8"/>
    <cellStyle name="Normal" xfId="0" builtinId="0" customBuiltin="1"/>
    <cellStyle name="Overskrift 1" xfId="2" builtinId="16" customBuiltin="1"/>
    <cellStyle name="Overskrift 2" xfId="3" builtinId="17" customBuiltin="1"/>
    <cellStyle name="Overskrift 3" xfId="4" builtinId="18" customBuiltin="1"/>
    <cellStyle name="Prosent" xfId="5" builtinId="5"/>
    <cellStyle name="Tittel" xfId="1" builtinId="15" customBuiltin="1"/>
  </cellStyles>
  <dxfs count="1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 tint="4.9989318521683403E-2"/>
        <name val="Perpetua"/>
        <family val="1"/>
        <scheme val="minor"/>
      </font>
      <numFmt numFmtId="1" formatCode="0"/>
      <fill>
        <patternFill patternType="solid">
          <fgColor indexed="64"/>
          <bgColor theme="6" tint="0.79998168889431442"/>
        </patternFill>
      </fill>
      <alignment horizontal="right" vertical="center" textRotation="0" wrapText="0" indent="0" justifyLastLine="0" shrinkToFit="0" readingOrder="0"/>
      <border diagonalUp="0" diagonalDown="0" outline="0">
        <left/>
        <right style="medium">
          <color indexed="64"/>
        </right>
        <top/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6"/>
        <color theme="1"/>
        <name val="Perpetua"/>
        <family val="1"/>
        <scheme val="minor"/>
      </font>
      <numFmt numFmtId="1" formatCode="0"/>
      <alignment horizontal="general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 tint="4.9989318521683403E-2"/>
        <name val="Perpetua"/>
        <family val="1"/>
        <scheme val="minor"/>
      </font>
      <numFmt numFmtId="1" formatCode="0"/>
      <fill>
        <patternFill patternType="solid">
          <fgColor indexed="64"/>
          <bgColor theme="6" tint="0.79998168889431442"/>
        </patternFill>
      </fill>
      <alignment horizontal="right" vertical="center" textRotation="0" wrapText="0" indent="0" justifyLastLine="0" shrinkToFit="0" readingOrder="0"/>
      <border diagonalUp="0" diagonalDown="0" outline="0">
        <left/>
        <right/>
        <top/>
        <bottom style="thin">
          <color indexed="64"/>
        </bottom>
      </border>
    </dxf>
    <dxf>
      <font>
        <b/>
        <sz val="16"/>
        <color theme="8" tint="-0.499984740745262"/>
      </font>
      <numFmt numFmtId="1" formatCode="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 tint="4.9989318521683403E-2"/>
        <name val="Perpetua"/>
        <family val="1"/>
        <scheme val="minor"/>
      </font>
      <fill>
        <patternFill patternType="solid">
          <fgColor indexed="64"/>
          <bgColor theme="6" tint="0.79998168889431442"/>
        </patternFill>
      </fill>
      <alignment horizontal="right" vertical="center" textRotation="0" wrapText="0" indent="0" justifyLastLine="0" shrinkToFit="0" readingOrder="0"/>
      <border diagonalUp="0" diagonalDown="0" outline="0">
        <left/>
        <right/>
        <top/>
        <bottom style="thin">
          <color indexed="64"/>
        </bottom>
      </border>
    </dxf>
    <dxf>
      <font>
        <b/>
        <strike val="0"/>
        <outline val="0"/>
        <shadow val="0"/>
        <u/>
        <vertAlign val="baseline"/>
        <sz val="16"/>
        <color theme="8" tint="-0.499984740745262"/>
        <name val="Perpetua"/>
        <family val="1"/>
        <scheme val="minor"/>
      </font>
      <alignment horizontal="general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 tint="4.9989318521683403E-2"/>
        <name val="Perpetua"/>
        <family val="1"/>
        <scheme val="minor"/>
      </font>
      <numFmt numFmtId="14" formatCode="0.00\ %"/>
      <fill>
        <patternFill patternType="solid">
          <fgColor indexed="64"/>
          <bgColor theme="6" tint="0.79998168889431442"/>
        </patternFill>
      </fill>
      <alignment horizontal="left" vertical="center" textRotation="0" wrapText="0" indent="0" justifyLastLine="0" shrinkToFit="0" readingOrder="0"/>
      <border diagonalUp="0" diagonalDown="0" outline="0">
        <left style="medium">
          <color indexed="64"/>
        </left>
        <right/>
        <top/>
        <bottom style="thin">
          <color indexed="64"/>
        </bottom>
      </border>
    </dxf>
    <dxf>
      <numFmt numFmtId="14" formatCode="0.00\ %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protection locked="1" hidden="0"/>
    </dxf>
    <dxf>
      <border outline="0">
        <top style="thin">
          <color theme="0"/>
        </top>
      </border>
    </dxf>
    <dxf>
      <font>
        <strike val="0"/>
        <outline val="0"/>
        <shadow val="0"/>
        <u val="none"/>
        <vertAlign val="baseline"/>
        <sz val="16"/>
        <color theme="1" tint="4.9989318521683403E-2"/>
        <name val="Perpetua"/>
        <family val="1"/>
        <scheme val="minor"/>
      </font>
      <fill>
        <patternFill patternType="solid">
          <fgColor indexed="64"/>
          <bgColor theme="6" tint="0.79998168889431442"/>
        </patternFill>
      </fill>
      <alignment horizontal="right" vertical="center" textRotation="0" wrapText="0" indent="0" justifyLastLine="0" shrinkToFit="0" readingOrder="0"/>
    </dxf>
    <dxf>
      <alignment vertical="center" textRotation="0" indent="0" justifyLastLine="0" shrinkToFit="0" readingOrder="0"/>
      <protection locked="0" hidden="0"/>
    </dxf>
    <dxf>
      <protection locked="1" hidden="0"/>
    </dxf>
    <dxf>
      <fill>
        <patternFill patternType="solid">
          <fgColor theme="6" tint="0.59999389629810485"/>
          <bgColor theme="6" tint="0.59999389629810485"/>
        </patternFill>
      </fill>
    </dxf>
    <dxf>
      <fill>
        <patternFill patternType="solid">
          <fgColor theme="6" tint="0.59999389629810485"/>
          <bgColor theme="6" tint="0.59999389629810485"/>
        </patternFill>
      </fill>
    </dxf>
    <dxf>
      <font>
        <b/>
        <color theme="0"/>
      </font>
      <fill>
        <patternFill patternType="solid">
          <fgColor theme="6"/>
          <bgColor theme="6"/>
        </patternFill>
      </fill>
    </dxf>
    <dxf>
      <font>
        <b/>
        <color theme="0"/>
      </font>
      <fill>
        <patternFill patternType="solid">
          <fgColor theme="6"/>
          <bgColor theme="6"/>
        </patternFill>
      </fill>
    </dxf>
    <dxf>
      <font>
        <b/>
        <color theme="0"/>
      </font>
      <fill>
        <patternFill patternType="solid">
          <fgColor theme="6"/>
          <bgColor theme="6"/>
        </patternFill>
      </fill>
      <border>
        <top style="thick">
          <color theme="0"/>
        </top>
      </border>
    </dxf>
    <dxf>
      <font>
        <b/>
        <color theme="0"/>
      </font>
      <fill>
        <patternFill patternType="solid">
          <fgColor theme="6"/>
          <bgColor theme="6" tint="-0.24994659260841701"/>
        </patternFill>
      </fill>
      <border>
        <bottom style="thick">
          <color theme="0"/>
        </bottom>
      </border>
    </dxf>
    <dxf>
      <font>
        <color theme="1"/>
      </font>
      <fill>
        <patternFill patternType="solid">
          <fgColor theme="6" tint="0.79998168889431442"/>
          <bgColor theme="6" tint="0.79998168889431442"/>
        </patternFill>
      </fill>
      <border>
        <vertical style="thin">
          <color theme="0"/>
        </vertical>
        <horizontal style="thin">
          <color theme="0"/>
        </horizontal>
      </border>
    </dxf>
  </dxfs>
  <tableStyles count="1" defaultTableStyle="Liste over gjøremål for prosjekter">
    <tableStyle name="Liste over gjøremål for prosjekter" pivot="0" count="7" xr9:uid="{00000000-0011-0000-FFFF-FFFF00000000}">
      <tableStyleElement type="wholeTable" dxfId="18"/>
      <tableStyleElement type="headerRow" dxfId="17"/>
      <tableStyleElement type="totalRow" dxfId="16"/>
      <tableStyleElement type="firstColumn" dxfId="15"/>
      <tableStyleElement type="lastColumn" dxfId="14"/>
      <tableStyleElement type="firstRowStripe" dxfId="13"/>
      <tableStyleElement type="firstColumnStripe" dxfId="1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10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8.png"/><Relationship Id="rId21" Type="http://schemas.openxmlformats.org/officeDocument/2006/relationships/image" Target="../media/image22.png"/><Relationship Id="rId42" Type="http://schemas.openxmlformats.org/officeDocument/2006/relationships/image" Target="../media/image43.png"/><Relationship Id="rId63" Type="http://schemas.openxmlformats.org/officeDocument/2006/relationships/image" Target="../media/image64.png"/><Relationship Id="rId84" Type="http://schemas.openxmlformats.org/officeDocument/2006/relationships/image" Target="../media/image85.png"/><Relationship Id="rId138" Type="http://schemas.openxmlformats.org/officeDocument/2006/relationships/image" Target="../media/image139.png"/><Relationship Id="rId159" Type="http://schemas.openxmlformats.org/officeDocument/2006/relationships/image" Target="../media/image160.png"/><Relationship Id="rId170" Type="http://schemas.openxmlformats.org/officeDocument/2006/relationships/image" Target="../media/image171.png"/><Relationship Id="rId191" Type="http://schemas.openxmlformats.org/officeDocument/2006/relationships/image" Target="../media/image192.png"/><Relationship Id="rId205" Type="http://schemas.openxmlformats.org/officeDocument/2006/relationships/image" Target="../media/image206.png"/><Relationship Id="rId226" Type="http://schemas.openxmlformats.org/officeDocument/2006/relationships/image" Target="../media/image227.png"/><Relationship Id="rId107" Type="http://schemas.openxmlformats.org/officeDocument/2006/relationships/image" Target="../media/image108.png"/><Relationship Id="rId11" Type="http://schemas.openxmlformats.org/officeDocument/2006/relationships/image" Target="../media/image12.png"/><Relationship Id="rId32" Type="http://schemas.openxmlformats.org/officeDocument/2006/relationships/image" Target="../media/image33.png"/><Relationship Id="rId53" Type="http://schemas.openxmlformats.org/officeDocument/2006/relationships/image" Target="../media/image54.png"/><Relationship Id="rId74" Type="http://schemas.openxmlformats.org/officeDocument/2006/relationships/image" Target="../media/image75.png"/><Relationship Id="rId128" Type="http://schemas.openxmlformats.org/officeDocument/2006/relationships/image" Target="../media/image129.png"/><Relationship Id="rId149" Type="http://schemas.openxmlformats.org/officeDocument/2006/relationships/image" Target="../media/image150.png"/><Relationship Id="rId5" Type="http://schemas.openxmlformats.org/officeDocument/2006/relationships/image" Target="../media/image6.png"/><Relationship Id="rId95" Type="http://schemas.openxmlformats.org/officeDocument/2006/relationships/image" Target="../media/image96.png"/><Relationship Id="rId160" Type="http://schemas.openxmlformats.org/officeDocument/2006/relationships/image" Target="../media/image161.png"/><Relationship Id="rId181" Type="http://schemas.openxmlformats.org/officeDocument/2006/relationships/image" Target="../media/image182.png"/><Relationship Id="rId216" Type="http://schemas.openxmlformats.org/officeDocument/2006/relationships/image" Target="../media/image217.png"/><Relationship Id="rId237" Type="http://schemas.openxmlformats.org/officeDocument/2006/relationships/image" Target="../media/image238.png"/><Relationship Id="rId22" Type="http://schemas.openxmlformats.org/officeDocument/2006/relationships/image" Target="../media/image23.png"/><Relationship Id="rId43" Type="http://schemas.openxmlformats.org/officeDocument/2006/relationships/image" Target="../media/image44.png"/><Relationship Id="rId64" Type="http://schemas.openxmlformats.org/officeDocument/2006/relationships/image" Target="../media/image65.png"/><Relationship Id="rId118" Type="http://schemas.openxmlformats.org/officeDocument/2006/relationships/image" Target="../media/image119.png"/><Relationship Id="rId139" Type="http://schemas.openxmlformats.org/officeDocument/2006/relationships/image" Target="../media/image140.png"/><Relationship Id="rId85" Type="http://schemas.openxmlformats.org/officeDocument/2006/relationships/image" Target="../media/image86.png"/><Relationship Id="rId150" Type="http://schemas.openxmlformats.org/officeDocument/2006/relationships/image" Target="../media/image151.png"/><Relationship Id="rId171" Type="http://schemas.openxmlformats.org/officeDocument/2006/relationships/image" Target="../media/image172.png"/><Relationship Id="rId192" Type="http://schemas.openxmlformats.org/officeDocument/2006/relationships/image" Target="../media/image193.png"/><Relationship Id="rId206" Type="http://schemas.openxmlformats.org/officeDocument/2006/relationships/image" Target="../media/image207.png"/><Relationship Id="rId227" Type="http://schemas.openxmlformats.org/officeDocument/2006/relationships/image" Target="../media/image228.png"/><Relationship Id="rId12" Type="http://schemas.openxmlformats.org/officeDocument/2006/relationships/image" Target="../media/image13.png"/><Relationship Id="rId33" Type="http://schemas.openxmlformats.org/officeDocument/2006/relationships/image" Target="../media/image34.png"/><Relationship Id="rId108" Type="http://schemas.openxmlformats.org/officeDocument/2006/relationships/image" Target="../media/image109.png"/><Relationship Id="rId129" Type="http://schemas.openxmlformats.org/officeDocument/2006/relationships/image" Target="../media/image130.png"/><Relationship Id="rId54" Type="http://schemas.openxmlformats.org/officeDocument/2006/relationships/image" Target="../media/image55.png"/><Relationship Id="rId75" Type="http://schemas.openxmlformats.org/officeDocument/2006/relationships/image" Target="../media/image76.png"/><Relationship Id="rId96" Type="http://schemas.openxmlformats.org/officeDocument/2006/relationships/image" Target="../media/image97.png"/><Relationship Id="rId140" Type="http://schemas.openxmlformats.org/officeDocument/2006/relationships/image" Target="../media/image141.png"/><Relationship Id="rId161" Type="http://schemas.openxmlformats.org/officeDocument/2006/relationships/image" Target="../media/image162.png"/><Relationship Id="rId182" Type="http://schemas.openxmlformats.org/officeDocument/2006/relationships/image" Target="../media/image183.png"/><Relationship Id="rId217" Type="http://schemas.openxmlformats.org/officeDocument/2006/relationships/image" Target="../media/image218.png"/><Relationship Id="rId6" Type="http://schemas.openxmlformats.org/officeDocument/2006/relationships/image" Target="../media/image7.png"/><Relationship Id="rId238" Type="http://schemas.openxmlformats.org/officeDocument/2006/relationships/image" Target="../media/image239.png"/><Relationship Id="rId23" Type="http://schemas.openxmlformats.org/officeDocument/2006/relationships/image" Target="../media/image24.png"/><Relationship Id="rId119" Type="http://schemas.openxmlformats.org/officeDocument/2006/relationships/image" Target="../media/image120.png"/><Relationship Id="rId44" Type="http://schemas.openxmlformats.org/officeDocument/2006/relationships/image" Target="../media/image45.png"/><Relationship Id="rId65" Type="http://schemas.openxmlformats.org/officeDocument/2006/relationships/image" Target="../media/image66.png"/><Relationship Id="rId86" Type="http://schemas.openxmlformats.org/officeDocument/2006/relationships/image" Target="../media/image87.png"/><Relationship Id="rId130" Type="http://schemas.openxmlformats.org/officeDocument/2006/relationships/image" Target="../media/image131.png"/><Relationship Id="rId151" Type="http://schemas.openxmlformats.org/officeDocument/2006/relationships/image" Target="../media/image152.png"/><Relationship Id="rId172" Type="http://schemas.openxmlformats.org/officeDocument/2006/relationships/image" Target="../media/image173.png"/><Relationship Id="rId193" Type="http://schemas.openxmlformats.org/officeDocument/2006/relationships/image" Target="../media/image194.png"/><Relationship Id="rId207" Type="http://schemas.openxmlformats.org/officeDocument/2006/relationships/image" Target="../media/image208.png"/><Relationship Id="rId228" Type="http://schemas.openxmlformats.org/officeDocument/2006/relationships/image" Target="../media/image229.png"/><Relationship Id="rId13" Type="http://schemas.openxmlformats.org/officeDocument/2006/relationships/image" Target="../media/image14.png"/><Relationship Id="rId109" Type="http://schemas.openxmlformats.org/officeDocument/2006/relationships/image" Target="../media/image110.png"/><Relationship Id="rId34" Type="http://schemas.openxmlformats.org/officeDocument/2006/relationships/image" Target="../media/image35.png"/><Relationship Id="rId55" Type="http://schemas.openxmlformats.org/officeDocument/2006/relationships/image" Target="../media/image56.png"/><Relationship Id="rId76" Type="http://schemas.openxmlformats.org/officeDocument/2006/relationships/image" Target="../media/image77.png"/><Relationship Id="rId97" Type="http://schemas.openxmlformats.org/officeDocument/2006/relationships/image" Target="../media/image98.png"/><Relationship Id="rId120" Type="http://schemas.openxmlformats.org/officeDocument/2006/relationships/image" Target="../media/image121.png"/><Relationship Id="rId141" Type="http://schemas.openxmlformats.org/officeDocument/2006/relationships/image" Target="../media/image142.png"/><Relationship Id="rId7" Type="http://schemas.openxmlformats.org/officeDocument/2006/relationships/image" Target="../media/image8.png"/><Relationship Id="rId162" Type="http://schemas.openxmlformats.org/officeDocument/2006/relationships/image" Target="../media/image163.png"/><Relationship Id="rId183" Type="http://schemas.openxmlformats.org/officeDocument/2006/relationships/image" Target="../media/image184.png"/><Relationship Id="rId218" Type="http://schemas.openxmlformats.org/officeDocument/2006/relationships/image" Target="../media/image219.png"/><Relationship Id="rId239" Type="http://schemas.openxmlformats.org/officeDocument/2006/relationships/image" Target="../media/image240.png"/><Relationship Id="rId24" Type="http://schemas.openxmlformats.org/officeDocument/2006/relationships/image" Target="../media/image25.png"/><Relationship Id="rId45" Type="http://schemas.openxmlformats.org/officeDocument/2006/relationships/image" Target="../media/image46.png"/><Relationship Id="rId66" Type="http://schemas.openxmlformats.org/officeDocument/2006/relationships/image" Target="../media/image67.png"/><Relationship Id="rId87" Type="http://schemas.openxmlformats.org/officeDocument/2006/relationships/image" Target="../media/image88.png"/><Relationship Id="rId110" Type="http://schemas.openxmlformats.org/officeDocument/2006/relationships/image" Target="../media/image111.png"/><Relationship Id="rId131" Type="http://schemas.openxmlformats.org/officeDocument/2006/relationships/image" Target="../media/image132.png"/><Relationship Id="rId152" Type="http://schemas.openxmlformats.org/officeDocument/2006/relationships/image" Target="../media/image153.png"/><Relationship Id="rId173" Type="http://schemas.openxmlformats.org/officeDocument/2006/relationships/image" Target="../media/image174.png"/><Relationship Id="rId194" Type="http://schemas.openxmlformats.org/officeDocument/2006/relationships/image" Target="../media/image195.png"/><Relationship Id="rId208" Type="http://schemas.openxmlformats.org/officeDocument/2006/relationships/image" Target="../media/image209.png"/><Relationship Id="rId229" Type="http://schemas.openxmlformats.org/officeDocument/2006/relationships/image" Target="../media/image230.png"/><Relationship Id="rId14" Type="http://schemas.openxmlformats.org/officeDocument/2006/relationships/image" Target="../media/image15.png"/><Relationship Id="rId35" Type="http://schemas.openxmlformats.org/officeDocument/2006/relationships/image" Target="../media/image36.png"/><Relationship Id="rId56" Type="http://schemas.openxmlformats.org/officeDocument/2006/relationships/image" Target="../media/image57.png"/><Relationship Id="rId77" Type="http://schemas.openxmlformats.org/officeDocument/2006/relationships/image" Target="../media/image78.png"/><Relationship Id="rId100" Type="http://schemas.openxmlformats.org/officeDocument/2006/relationships/image" Target="../media/image101.png"/><Relationship Id="rId8" Type="http://schemas.openxmlformats.org/officeDocument/2006/relationships/image" Target="../media/image9.png"/><Relationship Id="rId98" Type="http://schemas.openxmlformats.org/officeDocument/2006/relationships/image" Target="../media/image99.png"/><Relationship Id="rId121" Type="http://schemas.openxmlformats.org/officeDocument/2006/relationships/image" Target="../media/image122.png"/><Relationship Id="rId142" Type="http://schemas.openxmlformats.org/officeDocument/2006/relationships/image" Target="../media/image143.png"/><Relationship Id="rId163" Type="http://schemas.openxmlformats.org/officeDocument/2006/relationships/image" Target="../media/image164.png"/><Relationship Id="rId184" Type="http://schemas.openxmlformats.org/officeDocument/2006/relationships/image" Target="../media/image185.png"/><Relationship Id="rId219" Type="http://schemas.openxmlformats.org/officeDocument/2006/relationships/image" Target="../media/image220.png"/><Relationship Id="rId230" Type="http://schemas.openxmlformats.org/officeDocument/2006/relationships/image" Target="../media/image231.png"/><Relationship Id="rId25" Type="http://schemas.openxmlformats.org/officeDocument/2006/relationships/image" Target="../media/image26.png"/><Relationship Id="rId46" Type="http://schemas.openxmlformats.org/officeDocument/2006/relationships/image" Target="../media/image47.png"/><Relationship Id="rId67" Type="http://schemas.openxmlformats.org/officeDocument/2006/relationships/image" Target="../media/image68.png"/><Relationship Id="rId88" Type="http://schemas.openxmlformats.org/officeDocument/2006/relationships/image" Target="../media/image89.png"/><Relationship Id="rId111" Type="http://schemas.openxmlformats.org/officeDocument/2006/relationships/image" Target="../media/image112.png"/><Relationship Id="rId132" Type="http://schemas.openxmlformats.org/officeDocument/2006/relationships/image" Target="../media/image133.png"/><Relationship Id="rId153" Type="http://schemas.openxmlformats.org/officeDocument/2006/relationships/image" Target="../media/image154.png"/><Relationship Id="rId174" Type="http://schemas.openxmlformats.org/officeDocument/2006/relationships/image" Target="../media/image175.png"/><Relationship Id="rId195" Type="http://schemas.openxmlformats.org/officeDocument/2006/relationships/image" Target="../media/image196.png"/><Relationship Id="rId209" Type="http://schemas.openxmlformats.org/officeDocument/2006/relationships/image" Target="../media/image210.png"/><Relationship Id="rId190" Type="http://schemas.openxmlformats.org/officeDocument/2006/relationships/image" Target="../media/image191.png"/><Relationship Id="rId204" Type="http://schemas.openxmlformats.org/officeDocument/2006/relationships/image" Target="../media/image205.png"/><Relationship Id="rId220" Type="http://schemas.openxmlformats.org/officeDocument/2006/relationships/image" Target="../media/image221.png"/><Relationship Id="rId225" Type="http://schemas.openxmlformats.org/officeDocument/2006/relationships/image" Target="../media/image226.png"/><Relationship Id="rId15" Type="http://schemas.openxmlformats.org/officeDocument/2006/relationships/image" Target="../media/image16.png"/><Relationship Id="rId36" Type="http://schemas.openxmlformats.org/officeDocument/2006/relationships/image" Target="../media/image37.png"/><Relationship Id="rId57" Type="http://schemas.openxmlformats.org/officeDocument/2006/relationships/image" Target="../media/image58.png"/><Relationship Id="rId106" Type="http://schemas.openxmlformats.org/officeDocument/2006/relationships/image" Target="../media/image107.png"/><Relationship Id="rId127" Type="http://schemas.openxmlformats.org/officeDocument/2006/relationships/image" Target="../media/image128.png"/><Relationship Id="rId10" Type="http://schemas.openxmlformats.org/officeDocument/2006/relationships/image" Target="../media/image11.png"/><Relationship Id="rId31" Type="http://schemas.openxmlformats.org/officeDocument/2006/relationships/image" Target="../media/image32.png"/><Relationship Id="rId52" Type="http://schemas.openxmlformats.org/officeDocument/2006/relationships/image" Target="../media/image53.png"/><Relationship Id="rId73" Type="http://schemas.openxmlformats.org/officeDocument/2006/relationships/image" Target="../media/image74.png"/><Relationship Id="rId78" Type="http://schemas.openxmlformats.org/officeDocument/2006/relationships/image" Target="../media/image79.png"/><Relationship Id="rId94" Type="http://schemas.openxmlformats.org/officeDocument/2006/relationships/image" Target="../media/image95.png"/><Relationship Id="rId99" Type="http://schemas.openxmlformats.org/officeDocument/2006/relationships/image" Target="../media/image100.png"/><Relationship Id="rId101" Type="http://schemas.openxmlformats.org/officeDocument/2006/relationships/image" Target="../media/image102.png"/><Relationship Id="rId122" Type="http://schemas.openxmlformats.org/officeDocument/2006/relationships/image" Target="../media/image123.png"/><Relationship Id="rId143" Type="http://schemas.openxmlformats.org/officeDocument/2006/relationships/image" Target="../media/image144.png"/><Relationship Id="rId148" Type="http://schemas.openxmlformats.org/officeDocument/2006/relationships/image" Target="../media/image149.png"/><Relationship Id="rId164" Type="http://schemas.openxmlformats.org/officeDocument/2006/relationships/image" Target="../media/image165.png"/><Relationship Id="rId169" Type="http://schemas.openxmlformats.org/officeDocument/2006/relationships/image" Target="../media/image170.png"/><Relationship Id="rId185" Type="http://schemas.openxmlformats.org/officeDocument/2006/relationships/image" Target="../media/image186.png"/><Relationship Id="rId4" Type="http://schemas.openxmlformats.org/officeDocument/2006/relationships/image" Target="../media/image5.png"/><Relationship Id="rId9" Type="http://schemas.openxmlformats.org/officeDocument/2006/relationships/image" Target="../media/image10.png"/><Relationship Id="rId180" Type="http://schemas.openxmlformats.org/officeDocument/2006/relationships/image" Target="../media/image181.png"/><Relationship Id="rId210" Type="http://schemas.openxmlformats.org/officeDocument/2006/relationships/image" Target="../media/image211.png"/><Relationship Id="rId215" Type="http://schemas.openxmlformats.org/officeDocument/2006/relationships/image" Target="../media/image216.png"/><Relationship Id="rId236" Type="http://schemas.openxmlformats.org/officeDocument/2006/relationships/image" Target="../media/image237.png"/><Relationship Id="rId26" Type="http://schemas.openxmlformats.org/officeDocument/2006/relationships/image" Target="../media/image27.png"/><Relationship Id="rId231" Type="http://schemas.openxmlformats.org/officeDocument/2006/relationships/image" Target="../media/image232.png"/><Relationship Id="rId47" Type="http://schemas.openxmlformats.org/officeDocument/2006/relationships/image" Target="../media/image48.png"/><Relationship Id="rId68" Type="http://schemas.openxmlformats.org/officeDocument/2006/relationships/image" Target="../media/image69.png"/><Relationship Id="rId89" Type="http://schemas.openxmlformats.org/officeDocument/2006/relationships/image" Target="../media/image90.png"/><Relationship Id="rId112" Type="http://schemas.openxmlformats.org/officeDocument/2006/relationships/image" Target="../media/image113.png"/><Relationship Id="rId133" Type="http://schemas.openxmlformats.org/officeDocument/2006/relationships/image" Target="../media/image134.png"/><Relationship Id="rId154" Type="http://schemas.openxmlformats.org/officeDocument/2006/relationships/image" Target="../media/image155.png"/><Relationship Id="rId175" Type="http://schemas.openxmlformats.org/officeDocument/2006/relationships/image" Target="../media/image176.png"/><Relationship Id="rId196" Type="http://schemas.openxmlformats.org/officeDocument/2006/relationships/image" Target="../media/image197.png"/><Relationship Id="rId200" Type="http://schemas.openxmlformats.org/officeDocument/2006/relationships/image" Target="../media/image201.png"/><Relationship Id="rId16" Type="http://schemas.openxmlformats.org/officeDocument/2006/relationships/image" Target="../media/image17.png"/><Relationship Id="rId221" Type="http://schemas.openxmlformats.org/officeDocument/2006/relationships/image" Target="../media/image222.png"/><Relationship Id="rId37" Type="http://schemas.openxmlformats.org/officeDocument/2006/relationships/image" Target="../media/image38.png"/><Relationship Id="rId58" Type="http://schemas.openxmlformats.org/officeDocument/2006/relationships/image" Target="../media/image59.png"/><Relationship Id="rId79" Type="http://schemas.openxmlformats.org/officeDocument/2006/relationships/image" Target="../media/image80.png"/><Relationship Id="rId102" Type="http://schemas.openxmlformats.org/officeDocument/2006/relationships/image" Target="../media/image103.png"/><Relationship Id="rId123" Type="http://schemas.openxmlformats.org/officeDocument/2006/relationships/image" Target="../media/image124.png"/><Relationship Id="rId144" Type="http://schemas.openxmlformats.org/officeDocument/2006/relationships/image" Target="../media/image145.png"/><Relationship Id="rId90" Type="http://schemas.openxmlformats.org/officeDocument/2006/relationships/image" Target="../media/image91.png"/><Relationship Id="rId165" Type="http://schemas.openxmlformats.org/officeDocument/2006/relationships/image" Target="../media/image166.png"/><Relationship Id="rId186" Type="http://schemas.openxmlformats.org/officeDocument/2006/relationships/image" Target="../media/image187.png"/><Relationship Id="rId211" Type="http://schemas.openxmlformats.org/officeDocument/2006/relationships/image" Target="../media/image212.png"/><Relationship Id="rId232" Type="http://schemas.openxmlformats.org/officeDocument/2006/relationships/image" Target="../media/image233.png"/><Relationship Id="rId27" Type="http://schemas.openxmlformats.org/officeDocument/2006/relationships/image" Target="../media/image28.png"/><Relationship Id="rId48" Type="http://schemas.openxmlformats.org/officeDocument/2006/relationships/image" Target="../media/image49.png"/><Relationship Id="rId69" Type="http://schemas.openxmlformats.org/officeDocument/2006/relationships/image" Target="../media/image70.png"/><Relationship Id="rId113" Type="http://schemas.openxmlformats.org/officeDocument/2006/relationships/image" Target="../media/image114.png"/><Relationship Id="rId134" Type="http://schemas.openxmlformats.org/officeDocument/2006/relationships/image" Target="../media/image135.png"/><Relationship Id="rId80" Type="http://schemas.openxmlformats.org/officeDocument/2006/relationships/image" Target="../media/image81.png"/><Relationship Id="rId155" Type="http://schemas.openxmlformats.org/officeDocument/2006/relationships/image" Target="../media/image156.png"/><Relationship Id="rId176" Type="http://schemas.openxmlformats.org/officeDocument/2006/relationships/image" Target="../media/image177.png"/><Relationship Id="rId197" Type="http://schemas.openxmlformats.org/officeDocument/2006/relationships/image" Target="../media/image198.png"/><Relationship Id="rId201" Type="http://schemas.openxmlformats.org/officeDocument/2006/relationships/image" Target="../media/image202.png"/><Relationship Id="rId222" Type="http://schemas.openxmlformats.org/officeDocument/2006/relationships/image" Target="../media/image223.png"/><Relationship Id="rId17" Type="http://schemas.openxmlformats.org/officeDocument/2006/relationships/image" Target="../media/image18.png"/><Relationship Id="rId38" Type="http://schemas.openxmlformats.org/officeDocument/2006/relationships/image" Target="../media/image39.png"/><Relationship Id="rId59" Type="http://schemas.openxmlformats.org/officeDocument/2006/relationships/image" Target="../media/image60.png"/><Relationship Id="rId103" Type="http://schemas.openxmlformats.org/officeDocument/2006/relationships/image" Target="../media/image104.png"/><Relationship Id="rId124" Type="http://schemas.openxmlformats.org/officeDocument/2006/relationships/image" Target="../media/image125.png"/><Relationship Id="rId70" Type="http://schemas.openxmlformats.org/officeDocument/2006/relationships/image" Target="../media/image71.png"/><Relationship Id="rId91" Type="http://schemas.openxmlformats.org/officeDocument/2006/relationships/image" Target="../media/image92.png"/><Relationship Id="rId145" Type="http://schemas.openxmlformats.org/officeDocument/2006/relationships/image" Target="../media/image146.png"/><Relationship Id="rId166" Type="http://schemas.openxmlformats.org/officeDocument/2006/relationships/image" Target="../media/image167.png"/><Relationship Id="rId187" Type="http://schemas.openxmlformats.org/officeDocument/2006/relationships/image" Target="../media/image188.png"/><Relationship Id="rId1" Type="http://schemas.openxmlformats.org/officeDocument/2006/relationships/image" Target="../media/image2.png"/><Relationship Id="rId212" Type="http://schemas.openxmlformats.org/officeDocument/2006/relationships/image" Target="../media/image213.png"/><Relationship Id="rId233" Type="http://schemas.openxmlformats.org/officeDocument/2006/relationships/image" Target="../media/image234.png"/><Relationship Id="rId28" Type="http://schemas.openxmlformats.org/officeDocument/2006/relationships/image" Target="../media/image29.png"/><Relationship Id="rId49" Type="http://schemas.openxmlformats.org/officeDocument/2006/relationships/image" Target="../media/image50.png"/><Relationship Id="rId114" Type="http://schemas.openxmlformats.org/officeDocument/2006/relationships/image" Target="../media/image115.png"/><Relationship Id="rId60" Type="http://schemas.openxmlformats.org/officeDocument/2006/relationships/image" Target="../media/image61.png"/><Relationship Id="rId81" Type="http://schemas.openxmlformats.org/officeDocument/2006/relationships/image" Target="../media/image82.png"/><Relationship Id="rId135" Type="http://schemas.openxmlformats.org/officeDocument/2006/relationships/image" Target="../media/image136.png"/><Relationship Id="rId156" Type="http://schemas.openxmlformats.org/officeDocument/2006/relationships/image" Target="../media/image157.png"/><Relationship Id="rId177" Type="http://schemas.openxmlformats.org/officeDocument/2006/relationships/image" Target="../media/image178.png"/><Relationship Id="rId198" Type="http://schemas.openxmlformats.org/officeDocument/2006/relationships/image" Target="../media/image199.png"/><Relationship Id="rId202" Type="http://schemas.openxmlformats.org/officeDocument/2006/relationships/image" Target="../media/image203.png"/><Relationship Id="rId223" Type="http://schemas.openxmlformats.org/officeDocument/2006/relationships/image" Target="../media/image224.png"/><Relationship Id="rId18" Type="http://schemas.openxmlformats.org/officeDocument/2006/relationships/image" Target="../media/image19.png"/><Relationship Id="rId39" Type="http://schemas.openxmlformats.org/officeDocument/2006/relationships/image" Target="../media/image40.png"/><Relationship Id="rId50" Type="http://schemas.openxmlformats.org/officeDocument/2006/relationships/image" Target="../media/image51.png"/><Relationship Id="rId104" Type="http://schemas.openxmlformats.org/officeDocument/2006/relationships/image" Target="../media/image105.png"/><Relationship Id="rId125" Type="http://schemas.openxmlformats.org/officeDocument/2006/relationships/image" Target="../media/image126.png"/><Relationship Id="rId146" Type="http://schemas.openxmlformats.org/officeDocument/2006/relationships/image" Target="../media/image147.png"/><Relationship Id="rId167" Type="http://schemas.openxmlformats.org/officeDocument/2006/relationships/image" Target="../media/image168.png"/><Relationship Id="rId188" Type="http://schemas.openxmlformats.org/officeDocument/2006/relationships/image" Target="../media/image189.png"/><Relationship Id="rId71" Type="http://schemas.openxmlformats.org/officeDocument/2006/relationships/image" Target="../media/image72.png"/><Relationship Id="rId92" Type="http://schemas.openxmlformats.org/officeDocument/2006/relationships/image" Target="../media/image93.png"/><Relationship Id="rId213" Type="http://schemas.openxmlformats.org/officeDocument/2006/relationships/image" Target="../media/image214.png"/><Relationship Id="rId234" Type="http://schemas.openxmlformats.org/officeDocument/2006/relationships/image" Target="../media/image235.png"/><Relationship Id="rId2" Type="http://schemas.openxmlformats.org/officeDocument/2006/relationships/image" Target="../media/image3.png"/><Relationship Id="rId29" Type="http://schemas.openxmlformats.org/officeDocument/2006/relationships/image" Target="../media/image30.png"/><Relationship Id="rId40" Type="http://schemas.openxmlformats.org/officeDocument/2006/relationships/image" Target="../media/image41.png"/><Relationship Id="rId115" Type="http://schemas.openxmlformats.org/officeDocument/2006/relationships/image" Target="../media/image116.png"/><Relationship Id="rId136" Type="http://schemas.openxmlformats.org/officeDocument/2006/relationships/image" Target="../media/image137.png"/><Relationship Id="rId157" Type="http://schemas.openxmlformats.org/officeDocument/2006/relationships/image" Target="../media/image158.png"/><Relationship Id="rId178" Type="http://schemas.openxmlformats.org/officeDocument/2006/relationships/image" Target="../media/image179.png"/><Relationship Id="rId61" Type="http://schemas.openxmlformats.org/officeDocument/2006/relationships/image" Target="../media/image62.png"/><Relationship Id="rId82" Type="http://schemas.openxmlformats.org/officeDocument/2006/relationships/image" Target="../media/image83.png"/><Relationship Id="rId199" Type="http://schemas.openxmlformats.org/officeDocument/2006/relationships/image" Target="../media/image200.png"/><Relationship Id="rId203" Type="http://schemas.openxmlformats.org/officeDocument/2006/relationships/image" Target="../media/image204.png"/><Relationship Id="rId19" Type="http://schemas.openxmlformats.org/officeDocument/2006/relationships/image" Target="../media/image20.png"/><Relationship Id="rId224" Type="http://schemas.openxmlformats.org/officeDocument/2006/relationships/image" Target="../media/image225.png"/><Relationship Id="rId30" Type="http://schemas.openxmlformats.org/officeDocument/2006/relationships/image" Target="../media/image31.png"/><Relationship Id="rId105" Type="http://schemas.openxmlformats.org/officeDocument/2006/relationships/image" Target="../media/image106.png"/><Relationship Id="rId126" Type="http://schemas.openxmlformats.org/officeDocument/2006/relationships/image" Target="../media/image127.png"/><Relationship Id="rId147" Type="http://schemas.openxmlformats.org/officeDocument/2006/relationships/image" Target="../media/image148.png"/><Relationship Id="rId168" Type="http://schemas.openxmlformats.org/officeDocument/2006/relationships/image" Target="../media/image169.png"/><Relationship Id="rId51" Type="http://schemas.openxmlformats.org/officeDocument/2006/relationships/image" Target="../media/image52.png"/><Relationship Id="rId72" Type="http://schemas.openxmlformats.org/officeDocument/2006/relationships/image" Target="../media/image73.png"/><Relationship Id="rId93" Type="http://schemas.openxmlformats.org/officeDocument/2006/relationships/image" Target="../media/image94.png"/><Relationship Id="rId189" Type="http://schemas.openxmlformats.org/officeDocument/2006/relationships/image" Target="../media/image190.png"/><Relationship Id="rId3" Type="http://schemas.openxmlformats.org/officeDocument/2006/relationships/image" Target="../media/image4.png"/><Relationship Id="rId214" Type="http://schemas.openxmlformats.org/officeDocument/2006/relationships/image" Target="../media/image215.png"/><Relationship Id="rId235" Type="http://schemas.openxmlformats.org/officeDocument/2006/relationships/image" Target="../media/image236.png"/><Relationship Id="rId116" Type="http://schemas.openxmlformats.org/officeDocument/2006/relationships/image" Target="../media/image117.png"/><Relationship Id="rId137" Type="http://schemas.openxmlformats.org/officeDocument/2006/relationships/image" Target="../media/image138.png"/><Relationship Id="rId158" Type="http://schemas.openxmlformats.org/officeDocument/2006/relationships/image" Target="../media/image159.png"/><Relationship Id="rId20" Type="http://schemas.openxmlformats.org/officeDocument/2006/relationships/image" Target="../media/image21.png"/><Relationship Id="rId41" Type="http://schemas.openxmlformats.org/officeDocument/2006/relationships/image" Target="../media/image42.png"/><Relationship Id="rId62" Type="http://schemas.openxmlformats.org/officeDocument/2006/relationships/image" Target="../media/image63.png"/><Relationship Id="rId83" Type="http://schemas.openxmlformats.org/officeDocument/2006/relationships/image" Target="../media/image84.png"/><Relationship Id="rId179" Type="http://schemas.openxmlformats.org/officeDocument/2006/relationships/image" Target="../media/image180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239">
  <rv s="0">
    <v>0</v>
    <v>5</v>
  </rv>
  <rv s="0">
    <v>1</v>
    <v>5</v>
  </rv>
  <rv s="0">
    <v>2</v>
    <v>5</v>
  </rv>
  <rv s="0">
    <v>3</v>
    <v>5</v>
  </rv>
  <rv s="0">
    <v>4</v>
    <v>5</v>
  </rv>
  <rv s="0">
    <v>5</v>
    <v>5</v>
  </rv>
  <rv s="0">
    <v>6</v>
    <v>5</v>
  </rv>
  <rv s="0">
    <v>7</v>
    <v>5</v>
  </rv>
  <rv s="0">
    <v>8</v>
    <v>5</v>
  </rv>
  <rv s="0">
    <v>9</v>
    <v>5</v>
  </rv>
  <rv s="0">
    <v>10</v>
    <v>5</v>
  </rv>
  <rv s="0">
    <v>11</v>
    <v>5</v>
  </rv>
  <rv s="0">
    <v>12</v>
    <v>5</v>
  </rv>
  <rv s="0">
    <v>13</v>
    <v>5</v>
  </rv>
  <rv s="0">
    <v>14</v>
    <v>5</v>
  </rv>
  <rv s="0">
    <v>15</v>
    <v>5</v>
  </rv>
  <rv s="0">
    <v>16</v>
    <v>5</v>
  </rv>
  <rv s="0">
    <v>17</v>
    <v>5</v>
  </rv>
  <rv s="0">
    <v>18</v>
    <v>5</v>
  </rv>
  <rv s="0">
    <v>19</v>
    <v>5</v>
  </rv>
  <rv s="0">
    <v>20</v>
    <v>5</v>
  </rv>
  <rv s="0">
    <v>21</v>
    <v>5</v>
  </rv>
  <rv s="0">
    <v>22</v>
    <v>5</v>
  </rv>
  <rv s="0">
    <v>23</v>
    <v>5</v>
  </rv>
  <rv s="0">
    <v>24</v>
    <v>5</v>
  </rv>
  <rv s="0">
    <v>25</v>
    <v>5</v>
  </rv>
  <rv s="0">
    <v>26</v>
    <v>5</v>
  </rv>
  <rv s="0">
    <v>27</v>
    <v>5</v>
  </rv>
  <rv s="0">
    <v>28</v>
    <v>5</v>
  </rv>
  <rv s="0">
    <v>29</v>
    <v>5</v>
  </rv>
  <rv s="0">
    <v>30</v>
    <v>5</v>
  </rv>
  <rv s="0">
    <v>31</v>
    <v>5</v>
  </rv>
  <rv s="0">
    <v>32</v>
    <v>5</v>
  </rv>
  <rv s="0">
    <v>33</v>
    <v>5</v>
  </rv>
  <rv s="0">
    <v>34</v>
    <v>5</v>
  </rv>
  <rv s="0">
    <v>35</v>
    <v>5</v>
  </rv>
  <rv s="0">
    <v>36</v>
    <v>5</v>
  </rv>
  <rv s="0">
    <v>37</v>
    <v>5</v>
  </rv>
  <rv s="0">
    <v>38</v>
    <v>5</v>
  </rv>
  <rv s="0">
    <v>39</v>
    <v>5</v>
  </rv>
  <rv s="0">
    <v>40</v>
    <v>5</v>
  </rv>
  <rv s="0">
    <v>41</v>
    <v>5</v>
  </rv>
  <rv s="0">
    <v>42</v>
    <v>5</v>
  </rv>
  <rv s="0">
    <v>43</v>
    <v>5</v>
  </rv>
  <rv s="0">
    <v>44</v>
    <v>5</v>
  </rv>
  <rv s="0">
    <v>45</v>
    <v>5</v>
  </rv>
  <rv s="0">
    <v>46</v>
    <v>5</v>
  </rv>
  <rv s="0">
    <v>47</v>
    <v>5</v>
  </rv>
  <rv s="0">
    <v>48</v>
    <v>5</v>
  </rv>
  <rv s="0">
    <v>49</v>
    <v>5</v>
  </rv>
  <rv s="0">
    <v>50</v>
    <v>5</v>
  </rv>
  <rv s="0">
    <v>51</v>
    <v>5</v>
  </rv>
  <rv s="0">
    <v>52</v>
    <v>5</v>
  </rv>
  <rv s="0">
    <v>53</v>
    <v>5</v>
  </rv>
  <rv s="0">
    <v>54</v>
    <v>5</v>
  </rv>
  <rv s="0">
    <v>55</v>
    <v>5</v>
  </rv>
  <rv s="0">
    <v>56</v>
    <v>5</v>
  </rv>
  <rv s="0">
    <v>57</v>
    <v>5</v>
  </rv>
  <rv s="0">
    <v>58</v>
    <v>5</v>
  </rv>
  <rv s="0">
    <v>59</v>
    <v>5</v>
  </rv>
  <rv s="0">
    <v>60</v>
    <v>5</v>
  </rv>
  <rv s="0">
    <v>61</v>
    <v>5</v>
  </rv>
  <rv s="0">
    <v>62</v>
    <v>5</v>
  </rv>
  <rv s="0">
    <v>63</v>
    <v>5</v>
  </rv>
  <rv s="0">
    <v>64</v>
    <v>5</v>
  </rv>
  <rv s="0">
    <v>65</v>
    <v>5</v>
  </rv>
  <rv s="0">
    <v>66</v>
    <v>5</v>
  </rv>
  <rv s="0">
    <v>67</v>
    <v>5</v>
  </rv>
  <rv s="0">
    <v>68</v>
    <v>5</v>
  </rv>
  <rv s="0">
    <v>69</v>
    <v>5</v>
  </rv>
  <rv s="0">
    <v>70</v>
    <v>5</v>
  </rv>
  <rv s="0">
    <v>71</v>
    <v>5</v>
  </rv>
  <rv s="0">
    <v>72</v>
    <v>5</v>
  </rv>
  <rv s="0">
    <v>73</v>
    <v>5</v>
  </rv>
  <rv s="0">
    <v>74</v>
    <v>5</v>
  </rv>
  <rv s="0">
    <v>75</v>
    <v>5</v>
  </rv>
  <rv s="0">
    <v>76</v>
    <v>5</v>
  </rv>
  <rv s="0">
    <v>77</v>
    <v>5</v>
  </rv>
  <rv s="0">
    <v>78</v>
    <v>5</v>
  </rv>
  <rv s="0">
    <v>79</v>
    <v>5</v>
  </rv>
  <rv s="0">
    <v>80</v>
    <v>5</v>
  </rv>
  <rv s="0">
    <v>81</v>
    <v>5</v>
  </rv>
  <rv s="0">
    <v>82</v>
    <v>5</v>
  </rv>
  <rv s="0">
    <v>83</v>
    <v>5</v>
  </rv>
  <rv s="0">
    <v>84</v>
    <v>5</v>
  </rv>
  <rv s="0">
    <v>85</v>
    <v>5</v>
  </rv>
  <rv s="0">
    <v>86</v>
    <v>5</v>
  </rv>
  <rv s="0">
    <v>87</v>
    <v>5</v>
  </rv>
  <rv s="0">
    <v>88</v>
    <v>5</v>
  </rv>
  <rv s="0">
    <v>89</v>
    <v>5</v>
  </rv>
  <rv s="0">
    <v>90</v>
    <v>5</v>
  </rv>
  <rv s="0">
    <v>91</v>
    <v>5</v>
  </rv>
  <rv s="0">
    <v>92</v>
    <v>5</v>
  </rv>
  <rv s="0">
    <v>93</v>
    <v>5</v>
  </rv>
  <rv s="0">
    <v>94</v>
    <v>5</v>
  </rv>
  <rv s="0">
    <v>95</v>
    <v>5</v>
  </rv>
  <rv s="0">
    <v>96</v>
    <v>5</v>
  </rv>
  <rv s="0">
    <v>97</v>
    <v>5</v>
  </rv>
  <rv s="0">
    <v>98</v>
    <v>5</v>
  </rv>
  <rv s="0">
    <v>99</v>
    <v>5</v>
  </rv>
  <rv s="0">
    <v>100</v>
    <v>5</v>
  </rv>
  <rv s="0">
    <v>101</v>
    <v>5</v>
  </rv>
  <rv s="0">
    <v>102</v>
    <v>5</v>
  </rv>
  <rv s="0">
    <v>103</v>
    <v>5</v>
  </rv>
  <rv s="0">
    <v>104</v>
    <v>5</v>
  </rv>
  <rv s="0">
    <v>105</v>
    <v>5</v>
  </rv>
  <rv s="0">
    <v>106</v>
    <v>5</v>
  </rv>
  <rv s="0">
    <v>107</v>
    <v>5</v>
  </rv>
  <rv s="0">
    <v>108</v>
    <v>5</v>
  </rv>
  <rv s="0">
    <v>109</v>
    <v>5</v>
  </rv>
  <rv s="0">
    <v>110</v>
    <v>5</v>
  </rv>
  <rv s="0">
    <v>111</v>
    <v>5</v>
  </rv>
  <rv s="0">
    <v>112</v>
    <v>5</v>
  </rv>
  <rv s="0">
    <v>113</v>
    <v>5</v>
  </rv>
  <rv s="0">
    <v>114</v>
    <v>5</v>
  </rv>
  <rv s="0">
    <v>115</v>
    <v>5</v>
  </rv>
  <rv s="0">
    <v>116</v>
    <v>5</v>
  </rv>
  <rv s="0">
    <v>117</v>
    <v>5</v>
  </rv>
  <rv s="0">
    <v>118</v>
    <v>5</v>
  </rv>
  <rv s="0">
    <v>119</v>
    <v>5</v>
  </rv>
  <rv s="0">
    <v>120</v>
    <v>5</v>
  </rv>
  <rv s="0">
    <v>121</v>
    <v>5</v>
  </rv>
  <rv s="0">
    <v>122</v>
    <v>5</v>
  </rv>
  <rv s="0">
    <v>123</v>
    <v>5</v>
  </rv>
  <rv s="0">
    <v>124</v>
    <v>5</v>
  </rv>
  <rv s="0">
    <v>125</v>
    <v>5</v>
  </rv>
  <rv s="0">
    <v>126</v>
    <v>5</v>
  </rv>
  <rv s="0">
    <v>127</v>
    <v>5</v>
  </rv>
  <rv s="0">
    <v>128</v>
    <v>5</v>
  </rv>
  <rv s="0">
    <v>129</v>
    <v>5</v>
  </rv>
  <rv s="0">
    <v>130</v>
    <v>5</v>
  </rv>
  <rv s="0">
    <v>131</v>
    <v>5</v>
  </rv>
  <rv s="0">
    <v>132</v>
    <v>5</v>
  </rv>
  <rv s="0">
    <v>133</v>
    <v>5</v>
  </rv>
  <rv s="0">
    <v>134</v>
    <v>5</v>
  </rv>
  <rv s="0">
    <v>135</v>
    <v>5</v>
  </rv>
  <rv s="0">
    <v>136</v>
    <v>5</v>
  </rv>
  <rv s="0">
    <v>137</v>
    <v>5</v>
  </rv>
  <rv s="0">
    <v>138</v>
    <v>5</v>
  </rv>
  <rv s="0">
    <v>139</v>
    <v>5</v>
  </rv>
  <rv s="0">
    <v>140</v>
    <v>5</v>
  </rv>
  <rv s="0">
    <v>141</v>
    <v>5</v>
  </rv>
  <rv s="0">
    <v>142</v>
    <v>5</v>
  </rv>
  <rv s="0">
    <v>143</v>
    <v>5</v>
  </rv>
  <rv s="0">
    <v>144</v>
    <v>5</v>
  </rv>
  <rv s="0">
    <v>145</v>
    <v>5</v>
  </rv>
  <rv s="0">
    <v>146</v>
    <v>5</v>
  </rv>
  <rv s="0">
    <v>147</v>
    <v>5</v>
  </rv>
  <rv s="0">
    <v>148</v>
    <v>5</v>
  </rv>
  <rv s="0">
    <v>149</v>
    <v>5</v>
  </rv>
  <rv s="0">
    <v>150</v>
    <v>5</v>
  </rv>
  <rv s="0">
    <v>151</v>
    <v>5</v>
  </rv>
  <rv s="0">
    <v>152</v>
    <v>5</v>
  </rv>
  <rv s="0">
    <v>153</v>
    <v>5</v>
  </rv>
  <rv s="0">
    <v>154</v>
    <v>5</v>
  </rv>
  <rv s="0">
    <v>155</v>
    <v>5</v>
  </rv>
  <rv s="0">
    <v>156</v>
    <v>5</v>
  </rv>
  <rv s="0">
    <v>157</v>
    <v>5</v>
  </rv>
  <rv s="0">
    <v>158</v>
    <v>5</v>
  </rv>
  <rv s="0">
    <v>159</v>
    <v>5</v>
  </rv>
  <rv s="0">
    <v>160</v>
    <v>5</v>
  </rv>
  <rv s="0">
    <v>161</v>
    <v>5</v>
  </rv>
  <rv s="0">
    <v>162</v>
    <v>5</v>
  </rv>
  <rv s="0">
    <v>163</v>
    <v>5</v>
  </rv>
  <rv s="0">
    <v>164</v>
    <v>5</v>
  </rv>
  <rv s="0">
    <v>165</v>
    <v>5</v>
  </rv>
  <rv s="0">
    <v>166</v>
    <v>5</v>
  </rv>
  <rv s="0">
    <v>167</v>
    <v>5</v>
  </rv>
  <rv s="0">
    <v>168</v>
    <v>5</v>
  </rv>
  <rv s="0">
    <v>169</v>
    <v>5</v>
  </rv>
  <rv s="0">
    <v>170</v>
    <v>5</v>
  </rv>
  <rv s="0">
    <v>171</v>
    <v>5</v>
  </rv>
  <rv s="0">
    <v>172</v>
    <v>5</v>
  </rv>
  <rv s="0">
    <v>173</v>
    <v>5</v>
  </rv>
  <rv s="0">
    <v>174</v>
    <v>5</v>
  </rv>
  <rv s="0">
    <v>175</v>
    <v>5</v>
  </rv>
  <rv s="0">
    <v>176</v>
    <v>5</v>
  </rv>
  <rv s="0">
    <v>177</v>
    <v>5</v>
  </rv>
  <rv s="0">
    <v>178</v>
    <v>5</v>
  </rv>
  <rv s="0">
    <v>179</v>
    <v>5</v>
  </rv>
  <rv s="0">
    <v>180</v>
    <v>5</v>
  </rv>
  <rv s="0">
    <v>181</v>
    <v>5</v>
  </rv>
  <rv s="0">
    <v>182</v>
    <v>5</v>
  </rv>
  <rv s="0">
    <v>183</v>
    <v>5</v>
  </rv>
  <rv s="0">
    <v>184</v>
    <v>5</v>
  </rv>
  <rv s="0">
    <v>185</v>
    <v>5</v>
  </rv>
  <rv s="0">
    <v>186</v>
    <v>5</v>
  </rv>
  <rv s="0">
    <v>187</v>
    <v>5</v>
  </rv>
  <rv s="0">
    <v>188</v>
    <v>5</v>
  </rv>
  <rv s="0">
    <v>189</v>
    <v>5</v>
  </rv>
  <rv s="0">
    <v>190</v>
    <v>5</v>
  </rv>
  <rv s="0">
    <v>191</v>
    <v>5</v>
  </rv>
  <rv s="0">
    <v>192</v>
    <v>5</v>
  </rv>
  <rv s="0">
    <v>193</v>
    <v>5</v>
  </rv>
  <rv s="0">
    <v>194</v>
    <v>5</v>
  </rv>
  <rv s="0">
    <v>195</v>
    <v>5</v>
  </rv>
  <rv s="0">
    <v>196</v>
    <v>5</v>
  </rv>
  <rv s="0">
    <v>197</v>
    <v>5</v>
  </rv>
  <rv s="0">
    <v>198</v>
    <v>5</v>
  </rv>
  <rv s="0">
    <v>199</v>
    <v>5</v>
  </rv>
  <rv s="0">
    <v>200</v>
    <v>5</v>
  </rv>
  <rv s="0">
    <v>201</v>
    <v>5</v>
  </rv>
  <rv s="0">
    <v>202</v>
    <v>5</v>
  </rv>
  <rv s="0">
    <v>203</v>
    <v>5</v>
  </rv>
  <rv s="0">
    <v>204</v>
    <v>5</v>
  </rv>
  <rv s="0">
    <v>205</v>
    <v>5</v>
  </rv>
  <rv s="0">
    <v>206</v>
    <v>5</v>
  </rv>
  <rv s="0">
    <v>207</v>
    <v>5</v>
  </rv>
  <rv s="0">
    <v>208</v>
    <v>5</v>
  </rv>
  <rv s="0">
    <v>209</v>
    <v>5</v>
  </rv>
  <rv s="0">
    <v>210</v>
    <v>5</v>
  </rv>
  <rv s="0">
    <v>211</v>
    <v>5</v>
  </rv>
  <rv s="0">
    <v>212</v>
    <v>5</v>
  </rv>
  <rv s="0">
    <v>213</v>
    <v>5</v>
  </rv>
  <rv s="0">
    <v>214</v>
    <v>5</v>
  </rv>
  <rv s="0">
    <v>215</v>
    <v>5</v>
  </rv>
  <rv s="0">
    <v>216</v>
    <v>5</v>
  </rv>
  <rv s="0">
    <v>217</v>
    <v>5</v>
  </rv>
  <rv s="0">
    <v>218</v>
    <v>5</v>
  </rv>
  <rv s="0">
    <v>219</v>
    <v>5</v>
  </rv>
  <rv s="0">
    <v>220</v>
    <v>5</v>
  </rv>
  <rv s="0">
    <v>221</v>
    <v>5</v>
  </rv>
  <rv s="0">
    <v>222</v>
    <v>5</v>
  </rv>
  <rv s="0">
    <v>223</v>
    <v>5</v>
  </rv>
  <rv s="0">
    <v>224</v>
    <v>5</v>
  </rv>
  <rv s="0">
    <v>225</v>
    <v>5</v>
  </rv>
  <rv s="0">
    <v>226</v>
    <v>5</v>
  </rv>
  <rv s="0">
    <v>227</v>
    <v>5</v>
  </rv>
  <rv s="0">
    <v>228</v>
    <v>5</v>
  </rv>
  <rv s="0">
    <v>229</v>
    <v>5</v>
  </rv>
  <rv s="0">
    <v>230</v>
    <v>5</v>
  </rv>
  <rv s="0">
    <v>231</v>
    <v>5</v>
  </rv>
  <rv s="0">
    <v>232</v>
    <v>5</v>
  </rv>
  <rv s="0">
    <v>233</v>
    <v>5</v>
  </rv>
  <rv s="0">
    <v>234</v>
    <v>5</v>
  </rv>
  <rv s="0">
    <v>235</v>
    <v>5</v>
  </rv>
  <rv s="0">
    <v>236</v>
    <v>5</v>
  </rv>
  <rv s="0">
    <v>237</v>
    <v>5</v>
  </rv>
  <rv s="0">
    <v>238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  <rel r:id="rId5"/>
  <rel r:id="rId6"/>
  <rel r:id="rId7"/>
  <rel r:id="rId8"/>
  <rel r:id="rId9"/>
  <rel r:id="rId10"/>
  <rel r:id="rId11"/>
  <rel r:id="rId12"/>
  <rel r:id="rId13"/>
  <rel r:id="rId14"/>
  <rel r:id="rId15"/>
  <rel r:id="rId16"/>
  <rel r:id="rId17"/>
  <rel r:id="rId18"/>
  <rel r:id="rId19"/>
  <rel r:id="rId20"/>
  <rel r:id="rId21"/>
  <rel r:id="rId22"/>
  <rel r:id="rId23"/>
  <rel r:id="rId24"/>
  <rel r:id="rId25"/>
  <rel r:id="rId26"/>
  <rel r:id="rId27"/>
  <rel r:id="rId28"/>
  <rel r:id="rId29"/>
  <rel r:id="rId30"/>
  <rel r:id="rId31"/>
  <rel r:id="rId32"/>
  <rel r:id="rId33"/>
  <rel r:id="rId34"/>
  <rel r:id="rId35"/>
  <rel r:id="rId36"/>
  <rel r:id="rId37"/>
  <rel r:id="rId38"/>
  <rel r:id="rId39"/>
  <rel r:id="rId40"/>
  <rel r:id="rId41"/>
  <rel r:id="rId42"/>
  <rel r:id="rId43"/>
  <rel r:id="rId44"/>
  <rel r:id="rId45"/>
  <rel r:id="rId46"/>
  <rel r:id="rId47"/>
  <rel r:id="rId48"/>
  <rel r:id="rId49"/>
  <rel r:id="rId50"/>
  <rel r:id="rId51"/>
  <rel r:id="rId52"/>
  <rel r:id="rId53"/>
  <rel r:id="rId54"/>
  <rel r:id="rId55"/>
  <rel r:id="rId56"/>
  <rel r:id="rId57"/>
  <rel r:id="rId58"/>
  <rel r:id="rId59"/>
  <rel r:id="rId60"/>
  <rel r:id="rId61"/>
  <rel r:id="rId62"/>
  <rel r:id="rId63"/>
  <rel r:id="rId64"/>
  <rel r:id="rId65"/>
  <rel r:id="rId66"/>
  <rel r:id="rId67"/>
  <rel r:id="rId68"/>
  <rel r:id="rId69"/>
  <rel r:id="rId70"/>
  <rel r:id="rId71"/>
  <rel r:id="rId72"/>
  <rel r:id="rId73"/>
  <rel r:id="rId74"/>
  <rel r:id="rId75"/>
  <rel r:id="rId76"/>
  <rel r:id="rId77"/>
  <rel r:id="rId78"/>
  <rel r:id="rId79"/>
  <rel r:id="rId80"/>
  <rel r:id="rId81"/>
  <rel r:id="rId82"/>
  <rel r:id="rId83"/>
  <rel r:id="rId84"/>
  <rel r:id="rId85"/>
  <rel r:id="rId86"/>
  <rel r:id="rId87"/>
  <rel r:id="rId88"/>
  <rel r:id="rId89"/>
  <rel r:id="rId90"/>
  <rel r:id="rId91"/>
  <rel r:id="rId92"/>
  <rel r:id="rId93"/>
  <rel r:id="rId94"/>
  <rel r:id="rId95"/>
  <rel r:id="rId96"/>
  <rel r:id="rId97"/>
  <rel r:id="rId98"/>
  <rel r:id="rId99"/>
  <rel r:id="rId100"/>
  <rel r:id="rId101"/>
  <rel r:id="rId102"/>
  <rel r:id="rId103"/>
  <rel r:id="rId104"/>
  <rel r:id="rId105"/>
  <rel r:id="rId106"/>
  <rel r:id="rId107"/>
  <rel r:id="rId108"/>
  <rel r:id="rId109"/>
  <rel r:id="rId110"/>
  <rel r:id="rId111"/>
  <rel r:id="rId112"/>
  <rel r:id="rId113"/>
  <rel r:id="rId114"/>
  <rel r:id="rId115"/>
  <rel r:id="rId116"/>
  <rel r:id="rId117"/>
  <rel r:id="rId118"/>
  <rel r:id="rId119"/>
  <rel r:id="rId120"/>
  <rel r:id="rId121"/>
  <rel r:id="rId122"/>
  <rel r:id="rId123"/>
  <rel r:id="rId124"/>
  <rel r:id="rId125"/>
  <rel r:id="rId126"/>
  <rel r:id="rId127"/>
  <rel r:id="rId128"/>
  <rel r:id="rId129"/>
  <rel r:id="rId130"/>
  <rel r:id="rId131"/>
  <rel r:id="rId132"/>
  <rel r:id="rId133"/>
  <rel r:id="rId134"/>
  <rel r:id="rId135"/>
  <rel r:id="rId136"/>
  <rel r:id="rId137"/>
  <rel r:id="rId138"/>
  <rel r:id="rId139"/>
  <rel r:id="rId140"/>
  <rel r:id="rId141"/>
  <rel r:id="rId142"/>
  <rel r:id="rId143"/>
  <rel r:id="rId144"/>
  <rel r:id="rId145"/>
  <rel r:id="rId146"/>
  <rel r:id="rId147"/>
  <rel r:id="rId148"/>
  <rel r:id="rId149"/>
  <rel r:id="rId150"/>
  <rel r:id="rId151"/>
  <rel r:id="rId152"/>
  <rel r:id="rId153"/>
  <rel r:id="rId154"/>
  <rel r:id="rId155"/>
  <rel r:id="rId156"/>
  <rel r:id="rId157"/>
  <rel r:id="rId158"/>
  <rel r:id="rId159"/>
  <rel r:id="rId160"/>
  <rel r:id="rId161"/>
  <rel r:id="rId162"/>
  <rel r:id="rId163"/>
  <rel r:id="rId164"/>
  <rel r:id="rId165"/>
  <rel r:id="rId166"/>
  <rel r:id="rId167"/>
  <rel r:id="rId168"/>
  <rel r:id="rId169"/>
  <rel r:id="rId170"/>
  <rel r:id="rId171"/>
  <rel r:id="rId172"/>
  <rel r:id="rId173"/>
  <rel r:id="rId174"/>
  <rel r:id="rId175"/>
  <rel r:id="rId176"/>
  <rel r:id="rId177"/>
  <rel r:id="rId178"/>
  <rel r:id="rId179"/>
  <rel r:id="rId180"/>
  <rel r:id="rId181"/>
  <rel r:id="rId182"/>
  <rel r:id="rId183"/>
  <rel r:id="rId184"/>
  <rel r:id="rId185"/>
  <rel r:id="rId186"/>
  <rel r:id="rId187"/>
  <rel r:id="rId188"/>
  <rel r:id="rId189"/>
  <rel r:id="rId190"/>
  <rel r:id="rId191"/>
  <rel r:id="rId192"/>
  <rel r:id="rId193"/>
  <rel r:id="rId194"/>
  <rel r:id="rId195"/>
  <rel r:id="rId196"/>
  <rel r:id="rId197"/>
  <rel r:id="rId198"/>
  <rel r:id="rId199"/>
  <rel r:id="rId200"/>
  <rel r:id="rId201"/>
  <rel r:id="rId202"/>
  <rel r:id="rId203"/>
  <rel r:id="rId204"/>
  <rel r:id="rId205"/>
  <rel r:id="rId206"/>
  <rel r:id="rId207"/>
  <rel r:id="rId208"/>
  <rel r:id="rId209"/>
  <rel r:id="rId210"/>
  <rel r:id="rId211"/>
  <rel r:id="rId212"/>
  <rel r:id="rId213"/>
  <rel r:id="rId214"/>
  <rel r:id="rId215"/>
  <rel r:id="rId216"/>
  <rel r:id="rId217"/>
  <rel r:id="rId218"/>
  <rel r:id="rId219"/>
  <rel r:id="rId220"/>
  <rel r:id="rId221"/>
  <rel r:id="rId222"/>
  <rel r:id="rId223"/>
  <rel r:id="rId224"/>
  <rel r:id="rId225"/>
  <rel r:id="rId226"/>
  <rel r:id="rId227"/>
  <rel r:id="rId228"/>
  <rel r:id="rId229"/>
  <rel r:id="rId230"/>
  <rel r:id="rId231"/>
  <rel r:id="rId232"/>
  <rel r:id="rId233"/>
  <rel r:id="rId234"/>
  <rel r:id="rId235"/>
  <rel r:id="rId236"/>
  <rel r:id="rId237"/>
  <rel r:id="rId238"/>
  <rel r:id="rId239"/>
</richValueRel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Prosjekt1" displayName="Prosjekt1" ref="B7:E17" totalsRowCount="1" headerRowDxfId="11" dataDxfId="10" totalsRowDxfId="9" totalsRowBorderDxfId="8">
  <autoFilter ref="B7:E16" xr:uid="{00000000-0009-0000-0100-000001000000}"/>
  <tableColumns count="4">
    <tableColumn id="1" xr3:uid="{00000000-0010-0000-0000-000001000000}" name="% fullført" totalsRowFunction="custom" dataDxfId="7" totalsRowDxfId="6" dataCellStyle="Prosent">
      <totalsRowFormula>Prosjekt1[[#Totals],[ANTALL LEST]]/Prosjekt1[[#Totals],[I ALT]]</totalsRowFormula>
    </tableColumn>
    <tableColumn id="2" xr3:uid="{00000000-0010-0000-0000-000002000000}" name="TEMABESKRIVELSE" dataDxfId="5" totalsRowDxfId="4" dataCellStyle="Hyperkobling"/>
    <tableColumn id="3" xr3:uid="{00000000-0010-0000-0000-000003000000}" name="I ALT" totalsRowFunction="sum" dataDxfId="3" totalsRowDxfId="2" dataCellStyle="Dato"/>
    <tableColumn id="4" xr3:uid="{00000000-0010-0000-0000-000004000000}" name="ANTALL LEST" totalsRowFunction="sum" dataDxfId="1" totalsRowDxfId="0"/>
  </tableColumns>
  <tableStyleInfo name="Liste over gjøremål for prosjekter" showFirstColumn="0" showLastColumn="0" showRowStripes="1" showColumnStripes="0"/>
  <extLst>
    <ext xmlns:x14="http://schemas.microsoft.com/office/spreadsheetml/2009/9/main" uri="{504A1905-F514-4f6f-8877-14C23A59335A}">
      <x14:table altTextSummary="Skriv inn prosent fullført, prosjektfase, forfallsdato, og notater for prosjekt 1 i denne tabellen"/>
    </ext>
  </extLst>
</table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Equity">
  <a:themeElements>
    <a:clrScheme name="Equity">
      <a:dk1>
        <a:sysClr val="windowText" lastClr="000000"/>
      </a:dk1>
      <a:lt1>
        <a:sysClr val="window" lastClr="FFFFFF"/>
      </a:lt1>
      <a:dk2>
        <a:srgbClr val="696464"/>
      </a:dk2>
      <a:lt2>
        <a:srgbClr val="E9E5DC"/>
      </a:lt2>
      <a:accent1>
        <a:srgbClr val="D34817"/>
      </a:accent1>
      <a:accent2>
        <a:srgbClr val="9B2D1F"/>
      </a:accent2>
      <a:accent3>
        <a:srgbClr val="918485"/>
      </a:accent3>
      <a:accent4>
        <a:srgbClr val="956251"/>
      </a:accent4>
      <a:accent5>
        <a:srgbClr val="855D5D"/>
      </a:accent5>
      <a:accent6>
        <a:srgbClr val="A28E6A"/>
      </a:accent6>
      <a:hlink>
        <a:srgbClr val="CC9900"/>
      </a:hlink>
      <a:folHlink>
        <a:srgbClr val="96A9A9"/>
      </a:folHlink>
    </a:clrScheme>
    <a:fontScheme name="Equity">
      <a:majorFont>
        <a:latin typeface="Franklin Gothic Book"/>
        <a:ea typeface=""/>
        <a:cs typeface=""/>
        <a:font script="Jpan" typeface="HGｺﾞｼｯｸM"/>
        <a:font script="Hang" typeface="바탕"/>
        <a:font script="Hans" typeface="黑体"/>
        <a:font script="Hant" typeface="微軟正黑體"/>
        <a:font script="Arab" typeface="Tahoma"/>
        <a:font script="Hebr" typeface="Aharoni"/>
        <a:font script="Thai" typeface="Lily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</a:majorFont>
      <a:minorFont>
        <a:latin typeface="Perpetua"/>
        <a:ea typeface=""/>
        <a:cs typeface=""/>
        <a:font script="Jpan" typeface="HG創英ﾌﾟﾚｾﾞﾝｽEB"/>
        <a:font script="Hang" typeface="맑은 고딕"/>
        <a:font script="Hans" typeface="仿宋_GB2312"/>
        <a:font script="Hant" typeface="新細明體"/>
        <a:font script="Arab" typeface="Times New Roman"/>
        <a:font script="Hebr" typeface="Aharoni"/>
        <a:font script="Thai" typeface="EucrosiaUPC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inorFont>
    </a:fontScheme>
    <a:fmtScheme name="Equity">
      <a:fillStyleLst>
        <a:solidFill>
          <a:schemeClr val="phClr"/>
        </a:solidFill>
        <a:blipFill>
          <a:blip xmlns:r="http://schemas.openxmlformats.org/officeDocument/2006/relationships" r:embed="rId1">
            <a:duotone>
              <a:schemeClr val="phClr">
                <a:tint val="20000"/>
                <a:satMod val="300000"/>
              </a:schemeClr>
              <a:schemeClr val="phClr">
                <a:tint val="35000"/>
                <a:satMod val="200000"/>
              </a:schemeClr>
            </a:duotone>
          </a:blip>
          <a:tile tx="0" ty="0" sx="75000" sy="75000" flip="none" algn="ctr"/>
        </a:blipFill>
        <a:blipFill>
          <a:blip xmlns:r="http://schemas.openxmlformats.org/officeDocument/2006/relationships" r:embed="rId1">
            <a:duotone>
              <a:schemeClr val="phClr">
                <a:tint val="20000"/>
                <a:satMod val="180000"/>
              </a:schemeClr>
              <a:schemeClr val="phClr">
                <a:tint val="45000"/>
                <a:satMod val="100000"/>
              </a:schemeClr>
            </a:duotone>
          </a:blip>
          <a:tile tx="0" ty="0" sx="75000" sy="75000" flip="none" algn="ctr"/>
        </a:blipFill>
      </a:fillStyleLst>
      <a:lnStyleLst>
        <a:ln w="9000" cap="flat" cmpd="sng" algn="ctr">
          <a:solidFill>
            <a:schemeClr val="phClr">
              <a:shade val="60000"/>
              <a:satMod val="110000"/>
            </a:schemeClr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fillOverlay blend="mult">
              <a:gradFill rotWithShape="1">
                <a:gsLst>
                  <a:gs pos="0">
                    <a:schemeClr val="phClr">
                      <a:tint val="73000"/>
                      <a:shade val="85000"/>
                      <a:satMod val="108000"/>
                    </a:schemeClr>
                  </a:gs>
                  <a:gs pos="60000">
                    <a:schemeClr val="phClr">
                      <a:tint val="33000"/>
                      <a:satMod val="135000"/>
                    </a:schemeClr>
                  </a:gs>
                  <a:gs pos="100000">
                    <a:schemeClr val="phClr">
                      <a:tint val="20000"/>
                      <a:satMod val="135000"/>
                    </a:schemeClr>
                  </a:gs>
                </a:gsLst>
                <a:lin ang="16200000" scaled="0"/>
              </a:gradFill>
            </a:fillOverlay>
            <a:outerShdw blurRad="38100" dist="25400" dir="5400000" algn="t" rotWithShape="0">
              <a:srgbClr val="000000">
                <a:alpha val="50000"/>
              </a:srgbClr>
            </a:outerShdw>
          </a:effectLst>
        </a:effectStyle>
        <a:effectStyle>
          <a:effectLst>
            <a:fillOverlay blend="mult">
              <a:gradFill rotWithShape="1">
                <a:gsLst>
                  <a:gs pos="0">
                    <a:schemeClr val="phClr">
                      <a:shade val="10000"/>
                      <a:satMod val="150000"/>
                    </a:schemeClr>
                  </a:gs>
                  <a:gs pos="60000">
                    <a:schemeClr val="phClr">
                      <a:shade val="45000"/>
                      <a:satMod val="140000"/>
                    </a:schemeClr>
                  </a:gs>
                  <a:gs pos="100000">
                    <a:schemeClr val="phClr">
                      <a:shade val="95000"/>
                      <a:satMod val="140000"/>
                    </a:schemeClr>
                  </a:gs>
                </a:gsLst>
                <a:lin ang="16200000" scaled="0"/>
              </a:gradFill>
            </a:fillOverlay>
            <a:outerShdw blurRad="38100" dist="25400" dir="5400000" algn="t" rotWithShape="0">
              <a:srgbClr val="000000">
                <a:alpha val="50000"/>
              </a:srgbClr>
            </a:outerShdw>
          </a:effectLst>
        </a:effectStyle>
        <a:effectStyle>
          <a:effectLst>
            <a:fillOverlay blend="mult">
              <a:gradFill rotWithShape="1">
                <a:gsLst>
                  <a:gs pos="0">
                    <a:schemeClr val="phClr">
                      <a:shade val="10000"/>
                      <a:satMod val="150000"/>
                    </a:schemeClr>
                  </a:gs>
                  <a:gs pos="60000">
                    <a:schemeClr val="phClr">
                      <a:shade val="45000"/>
                      <a:satMod val="140000"/>
                    </a:schemeClr>
                  </a:gs>
                  <a:gs pos="100000">
                    <a:schemeClr val="phClr">
                      <a:shade val="95000"/>
                      <a:satMod val="140000"/>
                    </a:schemeClr>
                  </a:gs>
                </a:gsLst>
                <a:lin ang="16200000" scaled="0"/>
              </a:gradFill>
            </a:fillOverlay>
            <a:outerShdw blurRad="50800" dist="50800" dir="5400000" algn="t" rotWithShape="0">
              <a:srgbClr val="000000">
                <a:alpha val="60000"/>
              </a:srgbClr>
            </a:outerShdw>
          </a:effectLst>
          <a:scene3d>
            <a:camera prst="isometricBottomUp" fov="0">
              <a:rot lat="0" lon="0" rev="0"/>
            </a:camera>
            <a:lightRig rig="soft" dir="b">
              <a:rot lat="0" lon="0" rev="9000000"/>
            </a:lightRig>
          </a:scene3d>
          <a:sp3d contourW="35000" prstMaterial="matte">
            <a:bevelT w="45000" h="38100" prst="convex"/>
            <a:contourClr>
              <a:schemeClr val="phClr">
                <a:tint val="10000"/>
                <a:satMod val="130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40000"/>
                <a:satMod val="165000"/>
              </a:schemeClr>
            </a:gs>
            <a:gs pos="50000">
              <a:schemeClr val="phClr">
                <a:shade val="80000"/>
                <a:satMod val="155000"/>
              </a:schemeClr>
            </a:gs>
            <a:gs pos="100000">
              <a:schemeClr val="phClr">
                <a:tint val="95000"/>
                <a:satMod val="200000"/>
              </a:schemeClr>
            </a:gs>
          </a:gsLst>
          <a:lin ang="16200000" scaled="1"/>
        </a:gradFill>
        <a:blipFill>
          <a:blip xmlns:r="http://schemas.openxmlformats.org/officeDocument/2006/relationships" r:embed="rId1">
            <a:duotone>
              <a:schemeClr val="phClr">
                <a:tint val="95000"/>
                <a:satMod val="200000"/>
              </a:schemeClr>
              <a:schemeClr val="phClr">
                <a:shade val="80000"/>
                <a:satMod val="100000"/>
              </a:schemeClr>
            </a:duotone>
          </a:blip>
          <a:tile tx="0" ty="0" sx="75000" sy="75000" flip="none" algn="t"/>
        </a:blip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fysioterapi.org/uploads/userfiles/files/ANKLE-GO%20-%20En%20protokoll%20for%20laterale%20ankelskader.pdf" TargetMode="External"/><Relationship Id="rId21" Type="http://schemas.openxmlformats.org/officeDocument/2006/relationships/hyperlink" Target="https://www.fysioterapi.org/uploads/userfiles/files/Spinal%20Stenose%20%E2%80%93%20hva%20vet%20vi.pdf" TargetMode="External"/><Relationship Id="rId42" Type="http://schemas.openxmlformats.org/officeDocument/2006/relationships/hyperlink" Target="https://www.fysioterapi.org/uploads/userfiles/files/Bakre%20skulderinstabilitet-%20oppdatering%20og%20kasuistikk.pdf" TargetMode="External"/><Relationship Id="rId63" Type="http://schemas.openxmlformats.org/officeDocument/2006/relationships/hyperlink" Target="https://www.fysioterapi.org/uploads/userfiles/files/Skjelettskade%20etter%20skulderluksasjon.pdf" TargetMode="External"/><Relationship Id="rId84" Type="http://schemas.openxmlformats.org/officeDocument/2006/relationships/hyperlink" Target="https://www.fysioterapi.org/uploads/userfiles/files/Spesifikke%20kliniske%20retningslinjer%20-%20karpaltunnelsyndrom.pdf" TargetMode="External"/><Relationship Id="rId138" Type="http://schemas.openxmlformats.org/officeDocument/2006/relationships/hyperlink" Target="https://www.fysioterapi.org/uploads/userfiles/files/OPTIMAL%20LOADING%20%E2%80%93%20Hva%20er%20det%20egentlig.pdf" TargetMode="External"/><Relationship Id="rId159" Type="http://schemas.openxmlformats.org/officeDocument/2006/relationships/hyperlink" Target="https://www.fysioterapi.org/uploads/userfiles/files/2_2025-Are%20Ingemann.pdf" TargetMode="External"/><Relationship Id="rId170" Type="http://schemas.openxmlformats.org/officeDocument/2006/relationships/hyperlink" Target="https://www.fysioterapi.org/uploads/userfiles/files/Styrketrening%20for%20l%C3%B8pere.pdf" TargetMode="External"/><Relationship Id="rId191" Type="http://schemas.openxmlformats.org/officeDocument/2006/relationships/hyperlink" Target="https://www.fysioterapi.org/uploads/userfiles/files/Oppf%C3%B8lging%20etter%20keisersnitt.pdf" TargetMode="External"/><Relationship Id="rId205" Type="http://schemas.openxmlformats.org/officeDocument/2006/relationships/hyperlink" Target="https://www.fysioterapi.org/uploads/userfiles/files/Inkompatibel%20trening.pdf" TargetMode="External"/><Relationship Id="rId226" Type="http://schemas.openxmlformats.org/officeDocument/2006/relationships/hyperlink" Target="https://www.fysioterapi.org/uploads/userfiles/files/Revmatiske%20sykdommer.pdf" TargetMode="External"/><Relationship Id="rId107" Type="http://schemas.openxmlformats.org/officeDocument/2006/relationships/hyperlink" Target="https://www.fysioterapi.org/uploads/userfiles/files/Iliotibial%20band%20syndrom%20(ITBS).pdf" TargetMode="External"/><Relationship Id="rId11" Type="http://schemas.openxmlformats.org/officeDocument/2006/relationships/hyperlink" Target="https://www.fysioterapi.org/uploads/userfiles/files/Ryggrevolusjonen.pdf" TargetMode="External"/><Relationship Id="rId32" Type="http://schemas.openxmlformats.org/officeDocument/2006/relationships/hyperlink" Target="https://www.fysioterapi.org/uploads/userfiles/files/Forebygging%20og%20behandling%20av%20ryggsmerter.pdf" TargetMode="External"/><Relationship Id="rId53" Type="http://schemas.openxmlformats.org/officeDocument/2006/relationships/hyperlink" Target="https://www.fysioterapi.org/uploads/userfiles/files/Veien%20tilbake%20etter%20traumatisk%20AC-skade.pdf" TargetMode="External"/><Relationship Id="rId74" Type="http://schemas.openxmlformats.org/officeDocument/2006/relationships/hyperlink" Target="https://www.fysioterapi.org/uploads/userfiles/files/Kalsifisert%20rotatorcuff%20tendinopati.pdf" TargetMode="External"/><Relationship Id="rId128" Type="http://schemas.openxmlformats.org/officeDocument/2006/relationships/hyperlink" Target="https://www.fysioterapi.org/uploads/userfiles/files/Behandling%20av%20plantar%20fasciitt.pdf" TargetMode="External"/><Relationship Id="rId149" Type="http://schemas.openxmlformats.org/officeDocument/2006/relationships/hyperlink" Target="https://www.fysioterapi.org/uploads/userfiles/files/Isometri%20og%20tendinopatier%202018.pdf" TargetMode="External"/><Relationship Id="rId5" Type="http://schemas.openxmlformats.org/officeDocument/2006/relationships/hyperlink" Target="https://www.fysioterapi.org/fagstoff-hode-nakke-rygg-og-nevrologi/degenerativ-cervikal-myelopati" TargetMode="External"/><Relationship Id="rId95" Type="http://schemas.openxmlformats.org/officeDocument/2006/relationships/hyperlink" Target="https://www.fysioterapi.org/uploads/userfiles/files/Bildediagnostikk%20ved%20atraumatiske%2C%20degenerative%20knelidelser.pdf" TargetMode="External"/><Relationship Id="rId160" Type="http://schemas.openxmlformats.org/officeDocument/2006/relationships/hyperlink" Target="https://www.fysioterapi.org/uploads/userfiles/files/En%20guide%20til%20Dynamic%20Strength%20Index%20(DSI).pdf" TargetMode="External"/><Relationship Id="rId181" Type="http://schemas.openxmlformats.org/officeDocument/2006/relationships/hyperlink" Target="https://www.fysioterapi.org/uploads/userfiles/files/2_2025-Gravid%20i%20jobb.pdf" TargetMode="External"/><Relationship Id="rId216" Type="http://schemas.openxmlformats.org/officeDocument/2006/relationships/hyperlink" Target="https://www.fysioterapi.org/uploads/userfiles/files/ASH-test.pdf" TargetMode="External"/><Relationship Id="rId237" Type="http://schemas.openxmlformats.org/officeDocument/2006/relationships/hyperlink" Target="https://www.fysioterapi.org/uploads/userfiles/files/Behandlingsvalg%20ved%20skuldersmerter.pdf" TargetMode="External"/><Relationship Id="rId22" Type="http://schemas.openxmlformats.org/officeDocument/2006/relationships/hyperlink" Target="https://www.fysioterapi.org/uploads/userfiles/files/Ryggrevolusjonen.pdf" TargetMode="External"/><Relationship Id="rId43" Type="http://schemas.openxmlformats.org/officeDocument/2006/relationships/hyperlink" Target="https://www.fysioterapi.org/uploads/userfiles/files/Kalkens%20kontekst.pdf" TargetMode="External"/><Relationship Id="rId64" Type="http://schemas.openxmlformats.org/officeDocument/2006/relationships/hyperlink" Target="https://www.fysioterapi.org/uploads/userfiles/files/Hvilke%20faktorer%20predikerer%202020.pdf" TargetMode="External"/><Relationship Id="rId118" Type="http://schemas.openxmlformats.org/officeDocument/2006/relationships/hyperlink" Target="https://www.fysioterapi.org/uploads/userfiles/files/Plantare%20h%C3%A6lsmerter%20-%20Differensialdiagnostikk.pdf" TargetMode="External"/><Relationship Id="rId139" Type="http://schemas.openxmlformats.org/officeDocument/2006/relationships/hyperlink" Target="https://www.fysioterapi.org/uploads/userfiles/files/Stressfrakturer%20i%20underekstremiteten.pdf" TargetMode="External"/><Relationship Id="rId85" Type="http://schemas.openxmlformats.org/officeDocument/2006/relationships/hyperlink" Target="https://www.fysioterapi.org/uploads/userfiles/files/Kirurgi%20sammenlignet%20med%20placebooperasjon%20ved%20langvarige%20laterale%20albuesmerter.pdf" TargetMode="External"/><Relationship Id="rId150" Type="http://schemas.openxmlformats.org/officeDocument/2006/relationships/hyperlink" Target="https://www.fysioterapi.org/uploads/userfiles/files/Slik%20unng%C3%A5r%20du%20de%20mest%20vanlige%20l%C3%B8peskadene.pdf" TargetMode="External"/><Relationship Id="rId171" Type="http://schemas.openxmlformats.org/officeDocument/2006/relationships/hyperlink" Target="https://www.fysioterapi.org/uploads/userfiles/files/Return%20to%20play%20og%20skaderisiko.pdf" TargetMode="External"/><Relationship Id="rId192" Type="http://schemas.openxmlformats.org/officeDocument/2006/relationships/hyperlink" Target="https://www.fysioterapi.org/uploads/userfiles/files/DEL%202%20Den%20smertefulle%2C%20%C2%ABprikkete%C2%BB%20armen%20-%20perifer%20nerve.pdf" TargetMode="External"/><Relationship Id="rId206" Type="http://schemas.openxmlformats.org/officeDocument/2006/relationships/hyperlink" Target="https://www.fysioterapi.org/uploads/userfiles/files/Hvor%20skal%20vi%20herfra.pdf" TargetMode="External"/><Relationship Id="rId227" Type="http://schemas.openxmlformats.org/officeDocument/2006/relationships/hyperlink" Target="https://www.fysioterapi.org/uploads/userfiles/files/Revmatiske%20sykdommer.pdf" TargetMode="External"/><Relationship Id="rId12" Type="http://schemas.openxmlformats.org/officeDocument/2006/relationships/hyperlink" Target="https://www.fysioterapi.org/fagstoff-hode-nakke-rygg-og-nevrologi/hjernerystelse-hos-barn" TargetMode="External"/><Relationship Id="rId33" Type="http://schemas.openxmlformats.org/officeDocument/2006/relationships/hyperlink" Target="https://www.fysioterapi.org/uploads/userfiles/files/Klinisk%20praksis%20ved%20nakkesmerter.pdf" TargetMode="External"/><Relationship Id="rId108" Type="http://schemas.openxmlformats.org/officeDocument/2006/relationships/hyperlink" Target="https://www.fysioterapi.org/uploads/userfiles/files/Behandling%20av%20Schlatters%20hos%20unge%20ut%C3%B8vere.pdf" TargetMode="External"/><Relationship Id="rId129" Type="http://schemas.openxmlformats.org/officeDocument/2006/relationships/hyperlink" Target="https://www.fysioterapi.org/uploads/userfiles/files/Nei%2C%20vi%20kaller%20det%20ikke%20lenger%20for%20beinhinnebetennelse.pdf" TargetMode="External"/><Relationship Id="rId54" Type="http://schemas.openxmlformats.org/officeDocument/2006/relationships/hyperlink" Target="https://www.fysioterapi.org/uploads/userfiles/files/Skulderkapsulitt%20%E2%80%93%20hvordan%20er%20prognosen.pdf" TargetMode="External"/><Relationship Id="rId75" Type="http://schemas.openxmlformats.org/officeDocument/2006/relationships/hyperlink" Target="https://www.fysioterapi.org/uploads/userfiles/files/Subacromiell%20dekompresjon.pdf" TargetMode="External"/><Relationship Id="rId96" Type="http://schemas.openxmlformats.org/officeDocument/2006/relationships/hyperlink" Target="https://www.fysioterapi.org/uploads/userfiles/files/Kan%20fremre%20korsb%C3%A5nd%20gro%20av%20seg%20selv.pdf" TargetMode="External"/><Relationship Id="rId140" Type="http://schemas.openxmlformats.org/officeDocument/2006/relationships/hyperlink" Target="https://www.fysioterapi.org/uploads/userfiles/files/Risiko%20for%20l%C3%B8peskader%20hos%20barn%20og%20unge.pdf" TargetMode="External"/><Relationship Id="rId161" Type="http://schemas.openxmlformats.org/officeDocument/2006/relationships/hyperlink" Target="https://www.fysioterapi.org/uploads/userfiles/files/Reactive%20Strength%20Index%20(RSI).pdf" TargetMode="External"/><Relationship Id="rId182" Type="http://schemas.openxmlformats.org/officeDocument/2006/relationships/hyperlink" Target="https://www.fysioterapi.org/uploads/userfiles/files/2_2025-Overgangsalder.pdf" TargetMode="External"/><Relationship Id="rId217" Type="http://schemas.openxmlformats.org/officeDocument/2006/relationships/hyperlink" Target="https://www.fysioterapi.org/uploads/userfiles/files/Just%20do%20it.pdf" TargetMode="External"/><Relationship Id="rId6" Type="http://schemas.openxmlformats.org/officeDocument/2006/relationships/hyperlink" Target="https://www.fysioterapi.org/fagstoff-hode-nakke-rygg-og-nevrologi/vestibulaer-migrene" TargetMode="External"/><Relationship Id="rId238" Type="http://schemas.openxmlformats.org/officeDocument/2006/relationships/hyperlink" Target="https://www.fysioterapi.org/uploads/userfiles/files/L%C3%B8ping%20og%20kneartrose.pdf" TargetMode="External"/><Relationship Id="rId23" Type="http://schemas.openxmlformats.org/officeDocument/2006/relationships/hyperlink" Target="https://www.fysioterapi.org/uploads/userfiles/files/Den%20svimle%20pasienten.pdf" TargetMode="External"/><Relationship Id="rId119" Type="http://schemas.openxmlformats.org/officeDocument/2006/relationships/hyperlink" Target="https://www.fysioterapi.org/uploads/userfiles/files/Akillestendinopati%20%2B%20kortisoninjeksjon%20%3D%20akillesruptur.pdf" TargetMode="External"/><Relationship Id="rId44" Type="http://schemas.openxmlformats.org/officeDocument/2006/relationships/hyperlink" Target="https://www.fysioterapi.org/uploads/userfiles/files/Sternoklavikul%C3%A6rleddsartritt%20-%20en%20case.pdf" TargetMode="External"/><Relationship Id="rId65" Type="http://schemas.openxmlformats.org/officeDocument/2006/relationships/hyperlink" Target="https://www.fysioterapi.org/uploads/userfiles/files/Skulderkonsensus%20i%202019.pdf" TargetMode="External"/><Relationship Id="rId86" Type="http://schemas.openxmlformats.org/officeDocument/2006/relationships/hyperlink" Target="https://www.fysioterapi.org/uploads/userfiles/files/Det%20mystiske%20iliotibiale%20b%C3%A5ndet.pdf" TargetMode="External"/><Relationship Id="rId130" Type="http://schemas.openxmlformats.org/officeDocument/2006/relationships/hyperlink" Target="https://www.fysioterapi.org/uploads/userfiles/files/Perifer%20Polynevropati%20i%20f%C3%B8tter.pdf" TargetMode="External"/><Relationship Id="rId151" Type="http://schemas.openxmlformats.org/officeDocument/2006/relationships/hyperlink" Target="https://www.fysioterapi.org/uploads/userfiles/files/Stressfrakturer%202018.pdf" TargetMode="External"/><Relationship Id="rId172" Type="http://schemas.openxmlformats.org/officeDocument/2006/relationships/hyperlink" Target="https://www.fysioterapi.org/uploads/userfiles/files/Okklusjonstrening.pdf" TargetMode="External"/><Relationship Id="rId193" Type="http://schemas.openxmlformats.org/officeDocument/2006/relationships/hyperlink" Target="https://www.fysioterapi.org/uploads/userfiles/files/Kast%20goniometeret%20-%20bruk%20mobilen.pdf" TargetMode="External"/><Relationship Id="rId207" Type="http://schemas.openxmlformats.org/officeDocument/2006/relationships/hyperlink" Target="https://www.fysioterapi.org/uploads/userfiles/files/Videokonsultasjoner%20i%20privat%20praksis.pdf" TargetMode="External"/><Relationship Id="rId228" Type="http://schemas.openxmlformats.org/officeDocument/2006/relationships/hyperlink" Target="https://www.fysioterapi.org/uploads/userfiles/files/Silikonsyke.pdf" TargetMode="External"/><Relationship Id="rId13" Type="http://schemas.openxmlformats.org/officeDocument/2006/relationships/hyperlink" Target="https://www.fysioterapi.org/fagstoff-hode-nakke-rygg-og-nevrologi/menieres-sykdom" TargetMode="External"/><Relationship Id="rId109" Type="http://schemas.openxmlformats.org/officeDocument/2006/relationships/hyperlink" Target="https://www.fysioterapi.org/uploads/userfiles/files/Utfall%20etter%20ACL-rekonstruksjon%20-%20NMES.pdf" TargetMode="External"/><Relationship Id="rId34" Type="http://schemas.openxmlformats.org/officeDocument/2006/relationships/hyperlink" Target="https://www.fysioterapi.org/uploads/userfiles/files/Tester%20for%20alvorlig%20skulderskade.pdf" TargetMode="External"/><Relationship Id="rId55" Type="http://schemas.openxmlformats.org/officeDocument/2006/relationships/hyperlink" Target="https://www.fysioterapi.org/uploads/userfiles/files/N%C3%A5r%20er%20skulderen%20instabil.pdf" TargetMode="External"/><Relationship Id="rId76" Type="http://schemas.openxmlformats.org/officeDocument/2006/relationships/hyperlink" Target="https://www.fysioterapi.org/uploads/userfiles/files/Bicepspatologi.pdf" TargetMode="External"/><Relationship Id="rId97" Type="http://schemas.openxmlformats.org/officeDocument/2006/relationships/hyperlink" Target="https://www.fysioterapi.org/uploads/userfiles/files/Nedsatt%20kraftutvikling%20etter%20rekonstruksjon%20av%20fremre%20korsb%C3%A5nd%20(ACLR).pdf" TargetMode="External"/><Relationship Id="rId120" Type="http://schemas.openxmlformats.org/officeDocument/2006/relationships/hyperlink" Target="https://www.fysioterapi.org/uploads/userfiles/files/Ankelskader%20i%20fotball.pdf" TargetMode="External"/><Relationship Id="rId141" Type="http://schemas.openxmlformats.org/officeDocument/2006/relationships/hyperlink" Target="https://www.fysioterapi.org/uploads/userfiles/files/Det%20evinnelige%20maset%20om%20belastningsstyring%20i%20idretten.pdf" TargetMode="External"/><Relationship Id="rId7" Type="http://schemas.openxmlformats.org/officeDocument/2006/relationships/hyperlink" Target="https://www.fysioterapi.org/uploads/userfiles/files/SCAT6.pdf" TargetMode="External"/><Relationship Id="rId162" Type="http://schemas.openxmlformats.org/officeDocument/2006/relationships/hyperlink" Target="https://www.fysioterapi.org/uploads/userfiles/files/Implementering%20og%20planlegging%20av%20styrketrening%20i%20fotballsesongen.pdf" TargetMode="External"/><Relationship Id="rId183" Type="http://schemas.openxmlformats.org/officeDocument/2006/relationships/hyperlink" Target="https://www.fysioterapi.org/uploads/userfiles/files/Kolikk%20og%20unormalt%20mye%20gr%C3%A5t%20hos%20et%20spedbarn.pdf" TargetMode="External"/><Relationship Id="rId218" Type="http://schemas.openxmlformats.org/officeDocument/2006/relationships/hyperlink" Target="https://www.fysioterapi.org/uploads/userfiles/files/Hvordan%20fremme%20god%20relasjon.pdf" TargetMode="External"/><Relationship Id="rId239" Type="http://schemas.openxmlformats.org/officeDocument/2006/relationships/hyperlink" Target="https://www.fysioterapi.org/uploads/userfiles/files/Kun%20en%20av%20fem%20pasienter%20oppn%C3%A5r%20symmetrisk%20knefunksjon%206%20mnd%20etter%20korsb%C3%A5ndsoperasjon.pdf" TargetMode="External"/><Relationship Id="rId24" Type="http://schemas.openxmlformats.org/officeDocument/2006/relationships/hyperlink" Target="https://www.fysioterapi.org/uploads/userfiles/files/Fysioterapeuter%20kan%20bidra%20til%20bedre%20h%C3%A5ndtering%20av%20hjernerystelse.pdf" TargetMode="External"/><Relationship Id="rId45" Type="http://schemas.openxmlformats.org/officeDocument/2006/relationships/hyperlink" Target="https://www.fysioterapi.org/uploads/userfiles/files/Retningsbestemt%20cuffaktivering.pdf" TargetMode="External"/><Relationship Id="rId66" Type="http://schemas.openxmlformats.org/officeDocument/2006/relationships/hyperlink" Target="https://www.fysioterapi.org/uploads/userfiles/files/Rotator%20cuff%20rupturer%202019.pdf" TargetMode="External"/><Relationship Id="rId87" Type="http://schemas.openxmlformats.org/officeDocument/2006/relationships/hyperlink" Target="https://www.fysioterapi.org/uploads/userfiles/files/Lip%C3%B8dem%20under%20lupen.pdf" TargetMode="External"/><Relationship Id="rId110" Type="http://schemas.openxmlformats.org/officeDocument/2006/relationships/hyperlink" Target="https://www.fysioterapi.org/uploads/userfiles/files/Utfall%20etter%20ACL-rekonstruksjon%20-%20NMES(1).pdf" TargetMode="External"/><Relationship Id="rId131" Type="http://schemas.openxmlformats.org/officeDocument/2006/relationships/hyperlink" Target="https://www.fysioterapi.org/uploads/userfiles/files/Kliniske%20retningslinjer%20ved%20akillestendinopati.pdf" TargetMode="External"/><Relationship Id="rId152" Type="http://schemas.openxmlformats.org/officeDocument/2006/relationships/hyperlink" Target="https://www.fysioterapi.org/uploads/userfiles/files/Belastningsskader%202018.pdf" TargetMode="External"/><Relationship Id="rId173" Type="http://schemas.openxmlformats.org/officeDocument/2006/relationships/hyperlink" Target="https://www.fysioterapi.org/uploads/userfiles/files/Styrketrening%20for%20barn%20og%20unge.pdf" TargetMode="External"/><Relationship Id="rId194" Type="http://schemas.openxmlformats.org/officeDocument/2006/relationships/hyperlink" Target="https://www.fysioterapi.org/uploads/userfiles/files/2_2025-Forventningsparadokset.pdf" TargetMode="External"/><Relationship Id="rId208" Type="http://schemas.openxmlformats.org/officeDocument/2006/relationships/hyperlink" Target="https://www.fysioterapi.org/uploads/userfiles/files/Med%20lidenskap%20for%20faget.pdf" TargetMode="External"/><Relationship Id="rId229" Type="http://schemas.openxmlformats.org/officeDocument/2006/relationships/hyperlink" Target="https://www.fysioterapi.org/uploads/userfiles/files/Spondylartritt.pdf" TargetMode="External"/><Relationship Id="rId240" Type="http://schemas.openxmlformats.org/officeDocument/2006/relationships/hyperlink" Target="https://www.fysioterapi.org/uploads/userfiles/files/Patellofemoral%20smerte%20-%20spesifikke%20kliniske%20retningslinjer.pdf" TargetMode="External"/><Relationship Id="rId14" Type="http://schemas.openxmlformats.org/officeDocument/2006/relationships/hyperlink" Target="https://www.fysioterapi.org/fagstoff-hode-nakke-rygg-og-nevrologi/virus-pa-balansenerven" TargetMode="External"/><Relationship Id="rId35" Type="http://schemas.openxmlformats.org/officeDocument/2006/relationships/hyperlink" Target="https://www.fysioterapi.org/uploads/userfiles/files/Case%20Nerveskade%20i%20skulderen.pdf" TargetMode="External"/><Relationship Id="rId56" Type="http://schemas.openxmlformats.org/officeDocument/2006/relationships/hyperlink" Target="https://www.fysioterapi.org/uploads/userfiles/files/Umulig%20skuldertrening.pdf" TargetMode="External"/><Relationship Id="rId77" Type="http://schemas.openxmlformats.org/officeDocument/2006/relationships/hyperlink" Target="https://www.fysioterapi.org/uploads/userfiles/files/Skulderskader%20p%C3%A5%20akuttmottaket.pdf" TargetMode="External"/><Relationship Id="rId100" Type="http://schemas.openxmlformats.org/officeDocument/2006/relationships/hyperlink" Target="https://www.fysioterapi.org/uploads/userfiles/files/L%C3%B8ping%20og%20kneartrose.pdf" TargetMode="External"/><Relationship Id="rId8" Type="http://schemas.openxmlformats.org/officeDocument/2006/relationships/hyperlink" Target="https://www.fysioterapi.org/uploads/userfiles/files/Spondylolistese-operasjon.pdf" TargetMode="External"/><Relationship Id="rId98" Type="http://schemas.openxmlformats.org/officeDocument/2006/relationships/hyperlink" Target="https://www.fysioterapi.org/uploads/userfiles/files/PRP-injeksjon%20ved%20kneartrose.pdf" TargetMode="External"/><Relationship Id="rId121" Type="http://schemas.openxmlformats.org/officeDocument/2006/relationships/hyperlink" Target="https://www.fysioterapi.org/uploads/userfiles/files/Osteochondritis%20dissecans%20vs%20osteochondral%20skade.pdf" TargetMode="External"/><Relationship Id="rId142" Type="http://schemas.openxmlformats.org/officeDocument/2006/relationships/hyperlink" Target="https://www.fysioterapi.org/uploads/userfiles/files/Hva%20skal%20vi%20kalle%20det%202020.pdf" TargetMode="External"/><Relationship Id="rId163" Type="http://schemas.openxmlformats.org/officeDocument/2006/relationships/hyperlink" Target="https://www.fysioterapi.org/uploads/userfiles/files/Styrketrening%20for%20eldre.pdf" TargetMode="External"/><Relationship Id="rId184" Type="http://schemas.openxmlformats.org/officeDocument/2006/relationships/hyperlink" Target="https://www.fysioterapi.org/uploads/userfiles/files/Fysisk%20aktivitet%20og%20behandling%20av%20den%20gravide%20pasienten.pdf" TargetMode="External"/><Relationship Id="rId219" Type="http://schemas.openxmlformats.org/officeDocument/2006/relationships/hyperlink" Target="https://www.fysioterapi.org/uploads/userfiles/files/Hva%20er%20en%20god%20test%202020.pdf" TargetMode="External"/><Relationship Id="rId230" Type="http://schemas.openxmlformats.org/officeDocument/2006/relationships/hyperlink" Target="https://www.fysioterapi.org/uploads/userfiles/files/Ehlers-Danlos%E2%80%99%20syndrom%20og%20hypermobilitet.pdf" TargetMode="External"/><Relationship Id="rId25" Type="http://schemas.openxmlformats.org/officeDocument/2006/relationships/hyperlink" Target="https://www.fysioterapi.org/uploads/userfiles/files/Trening%20p%C3%A5%20arbeidsplassen%20for%20nakke-%20og%20skuldersmerter.pdf" TargetMode="External"/><Relationship Id="rId46" Type="http://schemas.openxmlformats.org/officeDocument/2006/relationships/hyperlink" Target="https://www.fysioterapi.org/uploads/userfiles/files/Hva%20er%20egentlig%20atraumatisk%20skulderinstabilitet.pdf" TargetMode="External"/><Relationship Id="rId67" Type="http://schemas.openxmlformats.org/officeDocument/2006/relationships/hyperlink" Target="https://www.fysioterapi.org/uploads/userfiles/files/Hvilke%20pasienter%20relukserer%20skulderen.pdf" TargetMode="External"/><Relationship Id="rId88" Type="http://schemas.openxmlformats.org/officeDocument/2006/relationships/hyperlink" Target="https://www.fysioterapi.org/uploads/userfiles/files/Modifikasjoner%20av%20Nordic%20Hamstrings.pdfhttps:/www.fysioterapi.org/uploads/userfiles/files/Modifikasjoner%20av%20Nordic%20Hamstrings.pdf" TargetMode="External"/><Relationship Id="rId111" Type="http://schemas.openxmlformats.org/officeDocument/2006/relationships/hyperlink" Target="https://www.fysioterapi.org/uploads/userfiles/files/N%C3%A5r%20kneet%20knaser.pdf" TargetMode="External"/><Relationship Id="rId132" Type="http://schemas.openxmlformats.org/officeDocument/2006/relationships/hyperlink" Target="https://www.fysioterapi.org/uploads/userfiles/files/Ankelovertr%C3%A5kk.pdf" TargetMode="External"/><Relationship Id="rId153" Type="http://schemas.openxmlformats.org/officeDocument/2006/relationships/hyperlink" Target="https://www.fysioterapi.org/uploads/userfiles/files/Hva%20skal%20du%20IKKE%20gj%C3%B8re%20ved%20tendinopatier%20i%20underekstremitetene.pdf" TargetMode="External"/><Relationship Id="rId174" Type="http://schemas.openxmlformats.org/officeDocument/2006/relationships/hyperlink" Target="https://www.fysioterapi.org/uploads/userfiles/files/Skadeforebygging%20og%20virkelighetens%20utfordringer%20del%201.pdf" TargetMode="External"/><Relationship Id="rId195" Type="http://schemas.openxmlformats.org/officeDocument/2006/relationships/hyperlink" Target="https://www.fysioterapi.org/uploads/userfiles/files/Tilfeldigheter%20og%20sammenhenger%20%E2%80%93%20et%20skra%CC%8Ablikk%20pa%CC%8A%20den%20kliniske%20hverdagen.pdf" TargetMode="External"/><Relationship Id="rId209" Type="http://schemas.openxmlformats.org/officeDocument/2006/relationships/hyperlink" Target="https://www.fysioterapi.org/uploads/userfiles/files/Snakk%20pent!.pdf" TargetMode="External"/><Relationship Id="rId220" Type="http://schemas.openxmlformats.org/officeDocument/2006/relationships/hyperlink" Target="https://www.fysioterapi.org/uploads/userfiles/files/Riv%20bunnen%20ut%20av%20siloene%202019.pdf" TargetMode="External"/><Relationship Id="rId241" Type="http://schemas.openxmlformats.org/officeDocument/2006/relationships/printerSettings" Target="../printerSettings/printerSettings1.bin"/><Relationship Id="rId15" Type="http://schemas.openxmlformats.org/officeDocument/2006/relationships/hyperlink" Target="https://www.fysioterapi.org/fagstoff-hode-nakke-rygg-og-nevrologi/konsensuskonferanse-om-hjernerystelse-2022" TargetMode="External"/><Relationship Id="rId36" Type="http://schemas.openxmlformats.org/officeDocument/2006/relationships/hyperlink" Target="https://www.fysioterapi.org/uploads/userfiles/files/Akutt%20ruptur%20av%20latissimus%20dorsi.pdf" TargetMode="External"/><Relationship Id="rId57" Type="http://schemas.openxmlformats.org/officeDocument/2006/relationships/hyperlink" Target="https://www.fysioterapi.org/uploads/userfiles/files/Osteolyse%20av%20clavikula.pdf" TargetMode="External"/><Relationship Id="rId106" Type="http://schemas.openxmlformats.org/officeDocument/2006/relationships/hyperlink" Target="https://www.fysioterapi.org/uploads/userfiles/files/Langtidsutfall%20etter%20ACL-skade.pdf" TargetMode="External"/><Relationship Id="rId127" Type="http://schemas.openxmlformats.org/officeDocument/2006/relationships/hyperlink" Target="https://www.fysioterapi.org/uploads/userfiles/files/Behandling%20av%20tretthetsbrudd.pdf" TargetMode="External"/><Relationship Id="rId10" Type="http://schemas.openxmlformats.org/officeDocument/2006/relationships/hyperlink" Target="https://www.fysioterapi.org/uploads/userfiles/files/Plagiocefali%20%E2%80%93%20avflatet%20hode.pdf" TargetMode="External"/><Relationship Id="rId31" Type="http://schemas.openxmlformats.org/officeDocument/2006/relationships/hyperlink" Target="https://www.fysioterapi.org/uploads/userfiles/files/Modicforandringer.pdf" TargetMode="External"/><Relationship Id="rId52" Type="http://schemas.openxmlformats.org/officeDocument/2006/relationships/hyperlink" Target="https://www.fysioterapi.org/uploads/userfiles/files/Retur%20til%20idrett%20etter%20stabiliserende%20skulderkirurgi.pdf" TargetMode="External"/><Relationship Id="rId73" Type="http://schemas.openxmlformats.org/officeDocument/2006/relationships/hyperlink" Target="https://www.fysioterapi.org/uploads/userfiles/files/Rehabilitering%20av%20skulderinstabilitet.pdf" TargetMode="External"/><Relationship Id="rId78" Type="http://schemas.openxmlformats.org/officeDocument/2006/relationships/hyperlink" Target="https://www.fysioterapi.org/uploads/userfiles/files/Frossen%20skulder.pdf" TargetMode="External"/><Relationship Id="rId94" Type="http://schemas.openxmlformats.org/officeDocument/2006/relationships/hyperlink" Target="https://www.fysioterapi.org/uploads/userfiles/files/Har%20st%C3%B8rrelse%20og%20lokalisasjon%20p%C3%A5%20en%20meniskskade%20noe%20%C3%A5%20si%20for%20utfallet.pdf" TargetMode="External"/><Relationship Id="rId99" Type="http://schemas.openxmlformats.org/officeDocument/2006/relationships/hyperlink" Target="https://www.fysioterapi.org/uploads/userfiles/files/Hoffas%20fettpute.pdf" TargetMode="External"/><Relationship Id="rId101" Type="http://schemas.openxmlformats.org/officeDocument/2006/relationships/hyperlink" Target="https://www.fysioterapi.org/uploads/userfiles/files/Meniskkirurgi%20-%20skal%20yngre%20pasienter%20operere%20eller%20trene.pdf" TargetMode="External"/><Relationship Id="rId122" Type="http://schemas.openxmlformats.org/officeDocument/2006/relationships/hyperlink" Target="https://www.fysioterapi.org/uploads/userfiles/files/Behandling%20av%20akutt%20akillesseneruptur.pdf" TargetMode="External"/><Relationship Id="rId143" Type="http://schemas.openxmlformats.org/officeDocument/2006/relationships/hyperlink" Target="https://www.fysioterapi.org/uploads/userfiles/files/L%C3%B8psrelaterte%20skader.pdf" TargetMode="External"/><Relationship Id="rId148" Type="http://schemas.openxmlformats.org/officeDocument/2006/relationships/hyperlink" Target="https://www.fysioterapi.org/uploads/userfiles/files/Behandling%20av%20muskel-%20og%20senelidelser.pdf" TargetMode="External"/><Relationship Id="rId164" Type="http://schemas.openxmlformats.org/officeDocument/2006/relationships/hyperlink" Target="https://www.fysioterapi.org/uploads/userfiles/files/Rehabilitering%20etter%20treningsindusert%20rabdomyolyse.pdf" TargetMode="External"/><Relationship Id="rId169" Type="http://schemas.openxmlformats.org/officeDocument/2006/relationships/hyperlink" Target="https://www.fysioterapi.org/uploads/userfiles/files/5%20myter%20om%20l%C3%B8petrening.pdf" TargetMode="External"/><Relationship Id="rId185" Type="http://schemas.openxmlformats.org/officeDocument/2006/relationships/hyperlink" Target="https://www.fysioterapi.org/uploads/userfiles/files/PMS%20og%20psykiske%20plager%20gjennom%20syklusen.pdf" TargetMode="External"/><Relationship Id="rId4" Type="http://schemas.openxmlformats.org/officeDocument/2006/relationships/hyperlink" Target="https://www.fysioterapi.org/uploads/userfiles/files/Persisterende%20posturalperseptuell%20svimmelhet.pdf" TargetMode="External"/><Relationship Id="rId9" Type="http://schemas.openxmlformats.org/officeDocument/2006/relationships/hyperlink" Target="https://www.fysioterapi.org/uploads/userfiles/files/Hvordan%20utvikler%20egentlig%20skoliosen%20seg.pdf" TargetMode="External"/><Relationship Id="rId180" Type="http://schemas.openxmlformats.org/officeDocument/2006/relationships/hyperlink" Target="https://www.fysioterapi.org/uploads/userfiles/files/L%C3%B8ping%20etter%20f%C3%B8dsel.pdf" TargetMode="External"/><Relationship Id="rId210" Type="http://schemas.openxmlformats.org/officeDocument/2006/relationships/hyperlink" Target="https://www.fysioterapi.org/uploads/userfiles/files/Fysioterapi%20kan%20ikke%20reparere%20en%20r%C3%B8ket%20sene!.pdf" TargetMode="External"/><Relationship Id="rId215" Type="http://schemas.openxmlformats.org/officeDocument/2006/relationships/hyperlink" Target="https://www.fysioterapi.org/uploads/userfiles/files/Catching%20turtles.pdf" TargetMode="External"/><Relationship Id="rId236" Type="http://schemas.openxmlformats.org/officeDocument/2006/relationships/hyperlink" Target="https://www.fysioterapi.org/uploads/userfiles/files/Kvinners%20m%C3%B8te%20med%20helsevesenet.pdf" TargetMode="External"/><Relationship Id="rId26" Type="http://schemas.openxmlformats.org/officeDocument/2006/relationships/hyperlink" Target="https://www.fysioterapi.org/uploads/userfiles/files/Nakkerelatert%20skuldersmerte.pdf" TargetMode="External"/><Relationship Id="rId231" Type="http://schemas.openxmlformats.org/officeDocument/2006/relationships/hyperlink" Target="https://www.fysioterapi.org/uploads/userfiles/files/Spondyloartritt.pdf" TargetMode="External"/><Relationship Id="rId47" Type="http://schemas.openxmlformats.org/officeDocument/2006/relationships/hyperlink" Target="https://www.fysioterapi.org/uploads/userfiles/files/Trening%20for%20den%20hypermobile%20skulderen.pdf" TargetMode="External"/><Relationship Id="rId68" Type="http://schemas.openxmlformats.org/officeDocument/2006/relationships/hyperlink" Target="https://www.fysioterapi.org/uploads/userfiles/files/Nasjonal%20retningslinje%20for%20skuldersmerter.pdf" TargetMode="External"/><Relationship Id="rId89" Type="http://schemas.openxmlformats.org/officeDocument/2006/relationships/hyperlink" Target="https://www.fysioterapi.org/uploads/userfiles/files/Hofteimpingement%20-%20operasjon%20eller%20ikke.pdf" TargetMode="External"/><Relationship Id="rId112" Type="http://schemas.openxmlformats.org/officeDocument/2006/relationships/hyperlink" Target="https://www.fysioterapi.org/uploads/userfiles/files/N%C3%A5r%20kneet%20klikker.pdf" TargetMode="External"/><Relationship Id="rId133" Type="http://schemas.openxmlformats.org/officeDocument/2006/relationships/hyperlink" Target="https://www.fysioterapi.org/uploads/userfiles/files/ULTRALYDDIAGNOSTIKK%20Del%201.pdf" TargetMode="External"/><Relationship Id="rId154" Type="http://schemas.openxmlformats.org/officeDocument/2006/relationships/hyperlink" Target="https://www.fysioterapi.org/uploads/userfiles/files/Alle%20skader%20trenger%20litt%20PEACE%20%26%20LOVE.pdf" TargetMode="External"/><Relationship Id="rId175" Type="http://schemas.openxmlformats.org/officeDocument/2006/relationships/hyperlink" Target="https://www.fysioterapi.org/uploads/userfiles/files/Skadeforebygging%20og%20virkelighetens%20utfordringer%20del%201.pdf" TargetMode="External"/><Relationship Id="rId196" Type="http://schemas.openxmlformats.org/officeDocument/2006/relationships/hyperlink" Target="https://www.fysioterapi.org/uploads/userfiles/files/Digital%20veiledning%20for%20fysioterapeuter.pdf" TargetMode="External"/><Relationship Id="rId200" Type="http://schemas.openxmlformats.org/officeDocument/2006/relationships/hyperlink" Target="https://www.fysioterapi.org/uploads/userfiles/files/Velferdsparadokset%20Norge.pdf" TargetMode="External"/><Relationship Id="rId16" Type="http://schemas.openxmlformats.org/officeDocument/2006/relationships/hyperlink" Target="https://www.fysioterapi.org/fagstoff-hode-nakke-rygg-og-nevrologi/horisontal-kanal-bppv-undersokelse-og-behandling" TargetMode="External"/><Relationship Id="rId221" Type="http://schemas.openxmlformats.org/officeDocument/2006/relationships/hyperlink" Target="https://www.fysioterapi.org/uploads/userfiles/files/2_2025-Registerdata.pdf" TargetMode="External"/><Relationship Id="rId242" Type="http://schemas.openxmlformats.org/officeDocument/2006/relationships/table" Target="../tables/table1.xml"/><Relationship Id="rId37" Type="http://schemas.openxmlformats.org/officeDocument/2006/relationships/hyperlink" Target="https://www.fysioterapi.org/uploads/userfiles/files/Stein%20i%20skulderen.pdf" TargetMode="External"/><Relationship Id="rId58" Type="http://schemas.openxmlformats.org/officeDocument/2006/relationships/hyperlink" Target="https://www.fysioterapi.org/uploads/userfiles/files/Traumatisk%20skulderluksasjon%20-%20operasjon%20eller%20ikke.pdf" TargetMode="External"/><Relationship Id="rId79" Type="http://schemas.openxmlformats.org/officeDocument/2006/relationships/hyperlink" Target="https://www.fysioterapi.org/uploads/userfiles/files/Behandlingsalternativer%20for%20skuldersmerter%20gir%20r%C3%B8dt%20lys.pdf" TargetMode="External"/><Relationship Id="rId102" Type="http://schemas.openxmlformats.org/officeDocument/2006/relationships/hyperlink" Target="https://www.fysioterapi.org/uploads/userfiles/files/Degenerative%20meniskskader%2C%20konsekvenser%20av%20operativ%20behandling.pdf" TargetMode="External"/><Relationship Id="rId123" Type="http://schemas.openxmlformats.org/officeDocument/2006/relationships/hyperlink" Target="https://www.fysioterapi.org/uploads/userfiles/files/Rehabilitering%20ved%20akillestendinopati.pdf" TargetMode="External"/><Relationship Id="rId144" Type="http://schemas.openxmlformats.org/officeDocument/2006/relationships/hyperlink" Target="https://www.fysioterapi.org/uploads/userfiles/files/11%20anbefalinger%20for%20behandling%20av%20muskel-%20og%20skjelettsmerter.pdf" TargetMode="External"/><Relationship Id="rId90" Type="http://schemas.openxmlformats.org/officeDocument/2006/relationships/hyperlink" Target="https://www.fysioterapi.org/uploads/userfiles/files/Intraartikul%C3%A6r%20hevelse%20%E2%80%93%20konsekvenser%20over%20tid.pdf" TargetMode="External"/><Relationship Id="rId165" Type="http://schemas.openxmlformats.org/officeDocument/2006/relationships/hyperlink" Target="https://www.fysioterapi.org/uploads/userfiles/files/L%C3%A6r%20styrkel%C3%B8ft%20av%20SterkePetter.pdf" TargetMode="External"/><Relationship Id="rId186" Type="http://schemas.openxmlformats.org/officeDocument/2006/relationships/hyperlink" Target="https://www.fysioterapi.org/uploads/userfiles/files/Urinlekkasje%20hos%20unge%20ut%C3%B8vere.pdf" TargetMode="External"/><Relationship Id="rId211" Type="http://schemas.openxmlformats.org/officeDocument/2006/relationships/hyperlink" Target="https://www.fysioterapi.org/uploads/userfiles/files/H%C3%A5ndball-%20og%20fotballfysio.pdf" TargetMode="External"/><Relationship Id="rId232" Type="http://schemas.openxmlformats.org/officeDocument/2006/relationships/hyperlink" Target="https://www.fysioterapi.org/uploads/userfiles/files/Livsstilsendring%20%E2%80%93%20hvordan%20kan%20vi%20p%C3%A5virke.pdf" TargetMode="External"/><Relationship Id="rId27" Type="http://schemas.openxmlformats.org/officeDocument/2006/relationships/hyperlink" Target="https://www.fysioterapi.org/uploads/userfiles/files/Berlin%20konsensus%202016%20om%20hjernerystelse%20i%20sport.pdf" TargetMode="External"/><Relationship Id="rId48" Type="http://schemas.openxmlformats.org/officeDocument/2006/relationships/hyperlink" Target="https://www.fysioterapi.org/uploads/userfiles/files/Skuldersmerter%202022%20-%20Hvor%20er%20vi%20n%C3%A5.pdf" TargetMode="External"/><Relationship Id="rId69" Type="http://schemas.openxmlformats.org/officeDocument/2006/relationships/hyperlink" Target="https://www.fysioterapi.org/uploads/userfiles/files/Superior%20kapselrekonstruksjon.pdf" TargetMode="External"/><Relationship Id="rId113" Type="http://schemas.openxmlformats.org/officeDocument/2006/relationships/hyperlink" Target="https://www.fysioterapi.org/uploads/userfiles/files/Patellofemorale%20smerter.pdf" TargetMode="External"/><Relationship Id="rId134" Type="http://schemas.openxmlformats.org/officeDocument/2006/relationships/hyperlink" Target="https://www.fysioterapi.org/uploads/userfiles/files/Tommelartrose%20-%20nytt.pdf" TargetMode="External"/><Relationship Id="rId80" Type="http://schemas.openxmlformats.org/officeDocument/2006/relationships/hyperlink" Target="https://www.fysioterapi.org/uploads/userfiles/files/Beslutningstaking%20cuffruptur.pdf" TargetMode="External"/><Relationship Id="rId155" Type="http://schemas.openxmlformats.org/officeDocument/2006/relationships/hyperlink" Target="https://www.fysioterapi.org/uploads/userfiles/files/Klar%20for%20idrett%20etter%20skade.pdf" TargetMode="External"/><Relationship Id="rId176" Type="http://schemas.openxmlformats.org/officeDocument/2006/relationships/hyperlink" Target="https://www.fysioterapi.org/uploads/userfiles/files/Retningslinjer%20for%20retur%20til%20l%C3%B8ping%20etter%20f%C3%B8dsel.pdf" TargetMode="External"/><Relationship Id="rId197" Type="http://schemas.openxmlformats.org/officeDocument/2006/relationships/hyperlink" Target="https://www.fysioterapi.org/uploads/userfiles/files/Helse-Norge%20%E2%80%93%20n%C3%A6rmer%20vi%20oss%20kanten%20av%20stupet.pdf" TargetMode="External"/><Relationship Id="rId201" Type="http://schemas.openxmlformats.org/officeDocument/2006/relationships/hyperlink" Target="https://www.fysioterapi.org/uploads/userfiles/files/Motiverende%20intervju.pdf" TargetMode="External"/><Relationship Id="rId222" Type="http://schemas.openxmlformats.org/officeDocument/2006/relationships/hyperlink" Target="https://www.fysioterapi.org/uploads/userfiles/files/Sammenhengen%20mellom%20type%202%20diabetes%20og%20tendinopati.pdf" TargetMode="External"/><Relationship Id="rId17" Type="http://schemas.openxmlformats.org/officeDocument/2006/relationships/hyperlink" Target="https://www.fysioterapi.org/fagstoff-hode-nakke-rygg-og-nevrologi/bakre-kanal-bppv-undersokelse-og-behandling" TargetMode="External"/><Relationship Id="rId38" Type="http://schemas.openxmlformats.org/officeDocument/2006/relationships/hyperlink" Target="https://www.fysioterapi.org/uploads/userfiles/files/Er%20trening%20egentlig%20riktig%20behandling%20for%20uspesifikke%20skuldersmerter.pdf" TargetMode="External"/><Relationship Id="rId59" Type="http://schemas.openxmlformats.org/officeDocument/2006/relationships/hyperlink" Target="https://www.fysioterapi.org/uploads/userfiles/files/Den%20gode%20skulderunders%C3%B8kelsen.pdf" TargetMode="External"/><Relationship Id="rId103" Type="http://schemas.openxmlformats.org/officeDocument/2006/relationships/hyperlink" Target="https://www.fysioterapi.org/uploads/userfiles/files/Ny%20forskning%20p%C3%A5%20korsb%C3%A5ndskader%20-%20genetikk%20kan%20ha%20stor%20betydning.pdf" TargetMode="External"/><Relationship Id="rId124" Type="http://schemas.openxmlformats.org/officeDocument/2006/relationships/hyperlink" Target="https://www.fysioterapi.org/uploads/userfiles/files/Retningslinjer%20for%20behandling%20av%20plantare%20h%C3%A6lsmerter.pdf" TargetMode="External"/><Relationship Id="rId70" Type="http://schemas.openxmlformats.org/officeDocument/2006/relationships/hyperlink" Target="https://www.fysioterapi.org/uploads/userfiles/files/Skal%20pasienter%20med%20rotator%20cuff%20trene%20tungt%20eller%20lett.pdf" TargetMode="External"/><Relationship Id="rId91" Type="http://schemas.openxmlformats.org/officeDocument/2006/relationships/hyperlink" Target="https://www.fysioterapi.org/uploads/userfiles/files/Fettputer%20rundt%20kneleddet.pdf" TargetMode="External"/><Relationship Id="rId145" Type="http://schemas.openxmlformats.org/officeDocument/2006/relationships/hyperlink" Target="https://www.fysioterapi.org/uploads/userfiles/files/Isometri%20for%20akutt%20smertelette.pdf" TargetMode="External"/><Relationship Id="rId166" Type="http://schemas.openxmlformats.org/officeDocument/2006/relationships/hyperlink" Target="https://www.fysioterapi.org/uploads/userfiles/files/Jobb%20er%20ikke%20trening.pdf" TargetMode="External"/><Relationship Id="rId187" Type="http://schemas.openxmlformats.org/officeDocument/2006/relationships/hyperlink" Target="https://www.fysioterapi.org/uploads/userfiles/files/Relative%20Energy%20Deficiency%20in%20sport%20%E2%80%93%20RED-S.pdf" TargetMode="External"/><Relationship Id="rId1" Type="http://schemas.openxmlformats.org/officeDocument/2006/relationships/hyperlink" Target="https://www.fysioterapi.org/uploads/userfiles/files/Scoliose%20hos%20barn.pdf" TargetMode="External"/><Relationship Id="rId212" Type="http://schemas.openxmlformats.org/officeDocument/2006/relationships/hyperlink" Target="https://www.fysioterapi.org/uploads/userfiles/files/CauseHealth.pdf" TargetMode="External"/><Relationship Id="rId233" Type="http://schemas.openxmlformats.org/officeDocument/2006/relationships/hyperlink" Target="https://www.fysioterapi.org/uploads/userfiles/files/WHO%20med%20nye%20retningslinjer%20for%20fysisk%20aktivitet.pdf" TargetMode="External"/><Relationship Id="rId28" Type="http://schemas.openxmlformats.org/officeDocument/2006/relationships/hyperlink" Target="https://www.fysioterapi.org/uploads/userfiles/files/Hjernerystelse%20hos%20barn.pdf" TargetMode="External"/><Relationship Id="rId49" Type="http://schemas.openxmlformats.org/officeDocument/2006/relationships/hyperlink" Target="https://www.fysioterapi.org/uploads/userfiles/files/Vil%20en%20beslutningsst%C3%B8tte%20gj%C3%B8re%20det%20enklere%20for%20pasienter%20med%20skuldersmerter.pdf" TargetMode="External"/><Relationship Id="rId114" Type="http://schemas.openxmlformats.org/officeDocument/2006/relationships/hyperlink" Target="https://www.fysioterapi.org/uploads/userfiles/files/Plantare%20h%C3%A6lsmerter%20eller%20plantar%20venetrombose.pdf" TargetMode="External"/><Relationship Id="rId60" Type="http://schemas.openxmlformats.org/officeDocument/2006/relationships/hyperlink" Target="https://www.fysioterapi.org/uploads/userfiles/files/%C3%98velsesterapi%20for%20ikke-spesifikke%20skuldersmerter.pdf" TargetMode="External"/><Relationship Id="rId81" Type="http://schemas.openxmlformats.org/officeDocument/2006/relationships/hyperlink" Target="https://www.fysioterapi.org/uploads/userfiles/files/TENSYNOVITT%20-%20de%20Quervains.pdf" TargetMode="External"/><Relationship Id="rId135" Type="http://schemas.openxmlformats.org/officeDocument/2006/relationships/hyperlink" Target="https://www.fysioterapi.org/uploads/userfiles/files/Retningslinjer%20ved%20ankelovertr%C3%A5kk.pdf" TargetMode="External"/><Relationship Id="rId156" Type="http://schemas.openxmlformats.org/officeDocument/2006/relationships/hyperlink" Target="https://www.fysioterapi.org/uploads/userfiles/files/Nevromuskul%C3%A6re%20konsekvenser%20av%20ACL-ruptur.pdf" TargetMode="External"/><Relationship Id="rId177" Type="http://schemas.openxmlformats.org/officeDocument/2006/relationships/hyperlink" Target="https://www.fysioterapi.org/uploads/userfiles/files/Kvinnens%20syklus%20%E2%80%93%20kan%20vi%20bruke%20den%20til%20%C3%A5%20f%C3%A5%20bedre%20resultater.pdf" TargetMode="External"/><Relationship Id="rId198" Type="http://schemas.openxmlformats.org/officeDocument/2006/relationships/hyperlink" Target="https://www.fysioterapi.org/uploads/userfiles/files/Fordeler%20og%20ulemper%20ved%20%20bruk%20av%20kunstig%20intelligens%20i%20fysioterapeutisk%20rehabilitering.pdf" TargetMode="External"/><Relationship Id="rId202" Type="http://schemas.openxmlformats.org/officeDocument/2006/relationships/hyperlink" Target="https://www.fysioterapi.org/uploads/userfiles/files/Refleksjoner%20rundt%20manuellterapiens%20rolle%20i%202023.pdf" TargetMode="External"/><Relationship Id="rId223" Type="http://schemas.openxmlformats.org/officeDocument/2006/relationships/hyperlink" Target="https://www.fysioterapi.org/uploads/userfiles/files/S%C3%B8vnvansker%20%E2%80%93%20et%20undervurdert%20folkehelseproblem.pdf" TargetMode="External"/><Relationship Id="rId18" Type="http://schemas.openxmlformats.org/officeDocument/2006/relationships/hyperlink" Target="https://www.fysioterapi.org/uploads/userfiles/files/Oppdaterte%20retningslinjer%20for%20korsryggsmerter%20fra%20JOSPT%20(2021).pdf" TargetMode="External"/><Relationship Id="rId39" Type="http://schemas.openxmlformats.org/officeDocument/2006/relationships/hyperlink" Target="https://www.fysioterapi.org/uploads/userfiles/files/Teiping%20av%20AC-ledd.pdf" TargetMode="External"/><Relationship Id="rId50" Type="http://schemas.openxmlformats.org/officeDocument/2006/relationships/hyperlink" Target="https://www.fysioterapi.org/uploads/userfiles/files/2022%20Bern%20Konsensusrapport.pdf" TargetMode="External"/><Relationship Id="rId104" Type="http://schemas.openxmlformats.org/officeDocument/2006/relationships/hyperlink" Target="https://www.fysioterapi.org/uploads/userfiles/files/Kneartrose%20og%20styrketrening.pdf" TargetMode="External"/><Relationship Id="rId125" Type="http://schemas.openxmlformats.org/officeDocument/2006/relationships/hyperlink" Target="https://www.fysioterapi.org/uploads/userfiles/files/Diagnostisering%20av%20akillestendinopati.pdf" TargetMode="External"/><Relationship Id="rId146" Type="http://schemas.openxmlformats.org/officeDocument/2006/relationships/hyperlink" Target="https://www.fysioterapi.org/uploads/userfiles/files/%C3%85%20trene%20med%2C%20eller%20uten%2C%20smerter%20-%20det%20er%20sp%C3%B8rsm%C3%A5let.pdf" TargetMode="External"/><Relationship Id="rId167" Type="http://schemas.openxmlformats.org/officeDocument/2006/relationships/hyperlink" Target="https://www.fysioterapi.org/uploads/userfiles/files/SExSI%20STYRKE.pdf" TargetMode="External"/><Relationship Id="rId188" Type="http://schemas.openxmlformats.org/officeDocument/2006/relationships/hyperlink" Target="https://www.fysioterapi.org/uploads/userfiles/files/Trening%20i%20svangerskapet.pdf" TargetMode="External"/><Relationship Id="rId71" Type="http://schemas.openxmlformats.org/officeDocument/2006/relationships/hyperlink" Target="https://www.fysioterapi.org/uploads/userfiles/files/Subakromiell%20dekompresjon%20del%202.pdf" TargetMode="External"/><Relationship Id="rId92" Type="http://schemas.openxmlformats.org/officeDocument/2006/relationships/hyperlink" Target="https://www.fysioterapi.org/uploads/userfiles/files/Monitorering%20av%20intraartikul%C3%A6r%20hevelse%20i%20kneet.pdf" TargetMode="External"/><Relationship Id="rId213" Type="http://schemas.openxmlformats.org/officeDocument/2006/relationships/hyperlink" Target="https://www.fysioterapi.org/uploads/userfiles/files/Fysioterapi%20og%20injeksjoner%20-%20hvor%20st%C3%A5r%20vi%20n%C3%A5.pdf" TargetMode="External"/><Relationship Id="rId234" Type="http://schemas.openxmlformats.org/officeDocument/2006/relationships/hyperlink" Target="https://www.fysioterapi.org/uploads/userfiles/files/Den%20eldre%20pasienten.pdf" TargetMode="External"/><Relationship Id="rId2" Type="http://schemas.openxmlformats.org/officeDocument/2006/relationships/hyperlink" Target="https://www.fysioterapi.org/uploads/userfiles/files/Hypnisk%20hodepine%20og%20et%20uventet%20svar.pdf" TargetMode="External"/><Relationship Id="rId29" Type="http://schemas.openxmlformats.org/officeDocument/2006/relationships/hyperlink" Target="https://www.fysioterapi.org/uploads/userfiles/files/Modicforandringer%202019.pdf" TargetMode="External"/><Relationship Id="rId40" Type="http://schemas.openxmlformats.org/officeDocument/2006/relationships/hyperlink" Target="https://www.fysioterapi.org/uploads/userfiles/files/Skulderartrose.pdf" TargetMode="External"/><Relationship Id="rId115" Type="http://schemas.openxmlformats.org/officeDocument/2006/relationships/hyperlink" Target="https://www.fysioterapi.org/uploads/userfiles/files/Stressfrakturer%20i%20foten.pdf" TargetMode="External"/><Relationship Id="rId136" Type="http://schemas.openxmlformats.org/officeDocument/2006/relationships/hyperlink" Target="https://www.fysioterapi.org/uploads/userfiles/files/Stressreaksjoner%20i%20tibia.pdf" TargetMode="External"/><Relationship Id="rId157" Type="http://schemas.openxmlformats.org/officeDocument/2006/relationships/hyperlink" Target="https://www.fysioterapi.org/uploads/userfiles/files/2_2025-eksplosiv%20utholdenhet.pdf" TargetMode="External"/><Relationship Id="rId178" Type="http://schemas.openxmlformats.org/officeDocument/2006/relationships/hyperlink" Target="https://www.fysioterapi.org/uploads/userfiles/files/Rectus%20diastase.pdf" TargetMode="External"/><Relationship Id="rId61" Type="http://schemas.openxmlformats.org/officeDocument/2006/relationships/hyperlink" Target="https://www.fysioterapi.org/uploads/userfiles/files/%C3%98velsesbank%20ved%20skulderinstabilitet.pdf" TargetMode="External"/><Relationship Id="rId82" Type="http://schemas.openxmlformats.org/officeDocument/2006/relationships/hyperlink" Target="https://www.fysioterapi.org/uploads/userfiles/files/Lateral%20epikondylitt%20eller%20epikondylalgia.pdf" TargetMode="External"/><Relationship Id="rId199" Type="http://schemas.openxmlformats.org/officeDocument/2006/relationships/hyperlink" Target="https://www.fysioterapi.org/uploads/userfiles/files/Slik%20motiverer%20du%20pasienten%20til%20trening%20og%20andre%20sunne%20vaner.pdf" TargetMode="External"/><Relationship Id="rId203" Type="http://schemas.openxmlformats.org/officeDocument/2006/relationships/hyperlink" Target="https://www.fysioterapi.org/uploads/userfiles/files/Engels%20pendel.pdf" TargetMode="External"/><Relationship Id="rId19" Type="http://schemas.openxmlformats.org/officeDocument/2006/relationships/hyperlink" Target="https://www.fysioterapi.org/fagstoff-hode-nakke-rygg-og-nevrologi/krystallsyke" TargetMode="External"/><Relationship Id="rId224" Type="http://schemas.openxmlformats.org/officeDocument/2006/relationships/hyperlink" Target="https://www.fysioterapi.org/uploads/userfiles/files/Revmatiske%20sykdommer%20og%20bruk%20av%20ultralyd.pdf" TargetMode="External"/><Relationship Id="rId30" Type="http://schemas.openxmlformats.org/officeDocument/2006/relationships/hyperlink" Target="https://www.fysioterapi.org/uploads/userfiles/files/Thoracic%20Outlet%20Syndrome.pdf" TargetMode="External"/><Relationship Id="rId105" Type="http://schemas.openxmlformats.org/officeDocument/2006/relationships/hyperlink" Target="https://www.fysioterapi.org/uploads/userfiles/files/Kneartrose%20og%20protesekirurgi.pdf" TargetMode="External"/><Relationship Id="rId126" Type="http://schemas.openxmlformats.org/officeDocument/2006/relationships/hyperlink" Target="https://www.fysioterapi.org/uploads/userfiles/files/Leggsmerter%20-%20tennis%20leg.pdf" TargetMode="External"/><Relationship Id="rId147" Type="http://schemas.openxmlformats.org/officeDocument/2006/relationships/hyperlink" Target="https://www.fysioterapi.org/uploads/userfiles/files/Optimal%20load%20-%20kunst%20eller%20vitenskap.pdf" TargetMode="External"/><Relationship Id="rId168" Type="http://schemas.openxmlformats.org/officeDocument/2006/relationships/hyperlink" Target="https://www.fysioterapi.org/uploads/userfiles/files/Trening%20for%20muskel-%20og%20skjelettplager%20-%20the%20silver%20bullet.pdf" TargetMode="External"/><Relationship Id="rId51" Type="http://schemas.openxmlformats.org/officeDocument/2006/relationships/hyperlink" Target="https://www.fysioterapi.org/uploads/userfiles/files/Bankart-%20eller%20Latarjetoperasjon%20etter%20skulderluksasjon.pdf" TargetMode="External"/><Relationship Id="rId72" Type="http://schemas.openxmlformats.org/officeDocument/2006/relationships/hyperlink" Target="https://www.fysioterapi.org/uploads/userfiles/files/H%C3%A5ndtering%20av%20traumatisk%20skulderluksasjon.pdf" TargetMode="External"/><Relationship Id="rId93" Type="http://schemas.openxmlformats.org/officeDocument/2006/relationships/hyperlink" Target="https://www.fysioterapi.org/uploads/userfiles/files/En%20kritisk%20analyse%20av%20bruken%20av%20horisontale%20hopptester%20i%20Return%20to%20Play%20ved%20ACL-skader.pdf" TargetMode="External"/><Relationship Id="rId189" Type="http://schemas.openxmlformats.org/officeDocument/2006/relationships/hyperlink" Target="https://www.fysioterapi.org/uploads/userfiles/files/Trening%20og%20menstruasjon.pdf" TargetMode="External"/><Relationship Id="rId3" Type="http://schemas.openxmlformats.org/officeDocument/2006/relationships/hyperlink" Target="https://www.fysioterapi.org/uploads/userfiles/files/N%C3%A5r%20nakken%20gir%20hodepine.pdf" TargetMode="External"/><Relationship Id="rId214" Type="http://schemas.openxmlformats.org/officeDocument/2006/relationships/hyperlink" Target="https://www.fysioterapi.org/uploads/userfiles/files/Liberal%20terapi.pdf" TargetMode="External"/><Relationship Id="rId235" Type="http://schemas.openxmlformats.org/officeDocument/2006/relationships/hyperlink" Target="https://www.fysioterapi.org/uploads/userfiles/files/Monitorering%20av%20ut%C3%B8vere.pdf" TargetMode="External"/><Relationship Id="rId116" Type="http://schemas.openxmlformats.org/officeDocument/2006/relationships/hyperlink" Target="https://www.fysioterapi.org/uploads/userfiles/files/Subtile%20Lisfranc-skader.pdf" TargetMode="External"/><Relationship Id="rId137" Type="http://schemas.openxmlformats.org/officeDocument/2006/relationships/hyperlink" Target="https://www.fysioterapi.org/uploads/userfiles/files/Is-%20og%20kuldebehandling.pdf" TargetMode="External"/><Relationship Id="rId158" Type="http://schemas.openxmlformats.org/officeDocument/2006/relationships/hyperlink" Target="https://www.fysioterapi.org/uploads/userfiles/files/2_2025-Gluteal-trening.pdf" TargetMode="External"/><Relationship Id="rId20" Type="http://schemas.openxmlformats.org/officeDocument/2006/relationships/hyperlink" Target="https://www.fysioterapi.org/uploads/userfiles/files/DEL%201%20Den%20smertefulle%2C%20%C2%ABprikkete%C2%BB%20armen%20-%20nerverot%20og%20ryggmarg.pdf" TargetMode="External"/><Relationship Id="rId41" Type="http://schemas.openxmlformats.org/officeDocument/2006/relationships/hyperlink" Target="https://www.fysioterapi.org/uploads/userfiles/files/N%C3%A5r%20en%20AC-leddsskade%20ikke.pdf" TargetMode="External"/><Relationship Id="rId62" Type="http://schemas.openxmlformats.org/officeDocument/2006/relationships/hyperlink" Target="https://www.fysioterapi.org/uploads/userfiles/files/Traumatisk%20AC-leddsskade.pdf" TargetMode="External"/><Relationship Id="rId83" Type="http://schemas.openxmlformats.org/officeDocument/2006/relationships/hyperlink" Target="https://www.fysioterapi.org/uploads/userfiles/files/Vondt%20i%20albuen.pdf" TargetMode="External"/><Relationship Id="rId179" Type="http://schemas.openxmlformats.org/officeDocument/2006/relationships/hyperlink" Target="https://www.fysioterapi.org/uploads/userfiles/files/%23Bekkensjekken.pdf" TargetMode="External"/><Relationship Id="rId190" Type="http://schemas.openxmlformats.org/officeDocument/2006/relationships/hyperlink" Target="https://www.fysioterapi.org/uploads/userfiles/files/Menopause%2C%20hormonbehandling%20og%20trening.pdf" TargetMode="External"/><Relationship Id="rId204" Type="http://schemas.openxmlformats.org/officeDocument/2006/relationships/hyperlink" Target="https://www.fysioterapi.org/uploads/userfiles/files/Hvor%20redd%20er%20du%20for%20at.....pdf" TargetMode="External"/><Relationship Id="rId225" Type="http://schemas.openxmlformats.org/officeDocument/2006/relationships/hyperlink" Target="https://www.fysioterapi.org/uploads/userfiles/files/Hva%20er%20artros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0.79998168889431442"/>
    <pageSetUpPr fitToPage="1"/>
  </sheetPr>
  <dimension ref="A2:F284"/>
  <sheetViews>
    <sheetView showGridLines="0" tabSelected="1" workbookViewId="0">
      <selection activeCell="C286" sqref="C286"/>
    </sheetView>
  </sheetViews>
  <sheetFormatPr baseColWidth="10" defaultColWidth="9.140625" defaultRowHeight="30" customHeight="1" x14ac:dyDescent="0.3"/>
  <cols>
    <col min="1" max="1" width="8.28515625" style="4" customWidth="1"/>
    <col min="2" max="2" width="15.7109375" style="4" customWidth="1"/>
    <col min="3" max="3" width="88.7109375" style="4" customWidth="1"/>
    <col min="4" max="4" width="13.140625" style="4" customWidth="1"/>
    <col min="5" max="5" width="16.7109375" style="4" customWidth="1"/>
    <col min="6" max="6" width="2.7109375" style="4" customWidth="1"/>
    <col min="7" max="7" width="9.140625" style="4"/>
    <col min="8" max="8" width="9.140625" style="4" customWidth="1"/>
    <col min="9" max="16384" width="9.140625" style="4"/>
  </cols>
  <sheetData>
    <row r="2" spans="2:5" ht="120.75" customHeight="1" x14ac:dyDescent="0.3">
      <c r="B2" s="155" t="s">
        <v>261</v>
      </c>
      <c r="C2" s="155"/>
      <c r="D2" s="155"/>
      <c r="E2" s="155"/>
    </row>
    <row r="3" spans="2:5" ht="24" customHeight="1" x14ac:dyDescent="0.3">
      <c r="B3" s="40" t="s">
        <v>259</v>
      </c>
      <c r="C3" s="13"/>
      <c r="D3" s="13"/>
      <c r="E3" s="13"/>
    </row>
    <row r="4" spans="2:5" ht="21" customHeight="1" thickBot="1" x14ac:dyDescent="0.35">
      <c r="B4" s="13"/>
      <c r="C4" s="13"/>
      <c r="D4" s="13"/>
      <c r="E4" s="13"/>
    </row>
    <row r="5" spans="2:5" s="3" customFormat="1" ht="55.5" customHeight="1" x14ac:dyDescent="0.4">
      <c r="B5" s="15" t="s">
        <v>262</v>
      </c>
      <c r="C5" s="83"/>
      <c r="D5" s="83"/>
      <c r="E5" s="84"/>
    </row>
    <row r="6" spans="2:5" s="3" customFormat="1" ht="30" customHeight="1" x14ac:dyDescent="0.3">
      <c r="B6" s="159" t="s">
        <v>178</v>
      </c>
      <c r="C6" s="160"/>
      <c r="D6" s="160"/>
      <c r="E6" s="161"/>
    </row>
    <row r="7" spans="2:5" s="3" customFormat="1" ht="30" customHeight="1" x14ac:dyDescent="0.3">
      <c r="B7" s="85" t="s">
        <v>0</v>
      </c>
      <c r="C7" s="86" t="s">
        <v>1</v>
      </c>
      <c r="D7" s="86" t="s">
        <v>257</v>
      </c>
      <c r="E7" s="87" t="s">
        <v>256</v>
      </c>
    </row>
    <row r="8" spans="2:5" s="3" customFormat="1" ht="30" customHeight="1" x14ac:dyDescent="0.3">
      <c r="B8" s="16">
        <f>Prosjekt1[[#This Row],[ANTALL LEST]]/Prosjekt1[[#This Row],[I ALT]]</f>
        <v>0</v>
      </c>
      <c r="C8" s="17" t="s">
        <v>2</v>
      </c>
      <c r="D8" s="1">
        <v>18</v>
      </c>
      <c r="E8" s="130">
        <f>E38</f>
        <v>0</v>
      </c>
    </row>
    <row r="9" spans="2:5" s="3" customFormat="1" ht="30" customHeight="1" x14ac:dyDescent="0.3">
      <c r="B9" s="16">
        <f>Prosjekt1[[#This Row],[ANTALL LEST]]/Prosjekt1[[#This Row],[I ALT]]</f>
        <v>0</v>
      </c>
      <c r="C9" s="17" t="s">
        <v>3</v>
      </c>
      <c r="D9" s="1">
        <v>32</v>
      </c>
      <c r="E9" s="130">
        <f>E73</f>
        <v>0</v>
      </c>
    </row>
    <row r="10" spans="2:5" s="3" customFormat="1" ht="30" customHeight="1" x14ac:dyDescent="0.3">
      <c r="B10" s="16">
        <f>Prosjekt1[[#This Row],[ANTALL LEST]]/Prosjekt1[[#This Row],[I ALT]]</f>
        <v>0</v>
      </c>
      <c r="C10" s="17" t="s">
        <v>4</v>
      </c>
      <c r="D10" s="1">
        <v>8</v>
      </c>
      <c r="E10" s="130">
        <f>E84</f>
        <v>0</v>
      </c>
    </row>
    <row r="11" spans="2:5" s="3" customFormat="1" ht="30" customHeight="1" x14ac:dyDescent="0.3">
      <c r="B11" s="16">
        <f>Prosjekt1[[#This Row],[ANTALL LEST]]/Prosjekt1[[#This Row],[I ALT]]</f>
        <v>0</v>
      </c>
      <c r="C11" s="17" t="s">
        <v>9</v>
      </c>
      <c r="D11" s="1">
        <v>25</v>
      </c>
      <c r="E11" s="130">
        <f>E112</f>
        <v>0</v>
      </c>
    </row>
    <row r="12" spans="2:5" s="3" customFormat="1" ht="30" customHeight="1" x14ac:dyDescent="0.3">
      <c r="B12" s="16">
        <f>Prosjekt1[[#This Row],[ANTALL LEST]]/Prosjekt1[[#This Row],[I ALT]]</f>
        <v>0</v>
      </c>
      <c r="C12" s="17" t="s">
        <v>10</v>
      </c>
      <c r="D12" s="1">
        <v>16</v>
      </c>
      <c r="E12" s="130">
        <f>E131</f>
        <v>0</v>
      </c>
    </row>
    <row r="13" spans="2:5" s="3" customFormat="1" ht="30" customHeight="1" x14ac:dyDescent="0.3">
      <c r="B13" s="16">
        <f>Prosjekt1[[#This Row],[ANTALL LEST]]/Prosjekt1[[#This Row],[I ALT]]</f>
        <v>0</v>
      </c>
      <c r="C13" s="17" t="s">
        <v>213</v>
      </c>
      <c r="D13" s="1">
        <v>28</v>
      </c>
      <c r="E13" s="130">
        <f>E162</f>
        <v>0</v>
      </c>
    </row>
    <row r="14" spans="2:5" s="3" customFormat="1" ht="30" customHeight="1" x14ac:dyDescent="0.3">
      <c r="B14" s="16">
        <f>Prosjekt1[[#This Row],[ANTALL LEST]]/Prosjekt1[[#This Row],[I ALT]]</f>
        <v>0</v>
      </c>
      <c r="C14" s="17" t="s">
        <v>104</v>
      </c>
      <c r="D14" s="1">
        <v>77</v>
      </c>
      <c r="E14" s="130">
        <f>E243</f>
        <v>0</v>
      </c>
    </row>
    <row r="15" spans="2:5" s="3" customFormat="1" ht="30" customHeight="1" x14ac:dyDescent="0.3">
      <c r="B15" s="16">
        <f>Prosjekt1[[#This Row],[ANTALL LEST]]/Prosjekt1[[#This Row],[I ALT]]</f>
        <v>0</v>
      </c>
      <c r="C15" s="17" t="s">
        <v>11</v>
      </c>
      <c r="D15" s="1">
        <v>32</v>
      </c>
      <c r="E15" s="130">
        <f>E278</f>
        <v>0</v>
      </c>
    </row>
    <row r="16" spans="2:5" s="3" customFormat="1" ht="30" customHeight="1" thickBot="1" x14ac:dyDescent="0.35">
      <c r="B16" s="79">
        <f>Prosjekt1[[#This Row],[ANTALL LEST]]/Prosjekt1[[#This Row],[I ALT]]</f>
        <v>0</v>
      </c>
      <c r="C16" s="80" t="s">
        <v>5</v>
      </c>
      <c r="D16" s="81">
        <v>3</v>
      </c>
      <c r="E16" s="131">
        <f>E284</f>
        <v>0</v>
      </c>
    </row>
    <row r="17" spans="2:5" s="3" customFormat="1" ht="30" customHeight="1" x14ac:dyDescent="0.3">
      <c r="B17" s="75">
        <f>Prosjekt1[[#Totals],[ANTALL LEST]]/Prosjekt1[[#Totals],[I ALT]]</f>
        <v>0</v>
      </c>
      <c r="C17" s="76"/>
      <c r="D17" s="77">
        <f>SUBTOTAL(109,Prosjekt1[I ALT])</f>
        <v>239</v>
      </c>
      <c r="E17" s="78">
        <f>SUBTOTAL(109,Prosjekt1[ANTALL LEST])</f>
        <v>0</v>
      </c>
    </row>
    <row r="18" spans="2:5" ht="15.75" customHeight="1" x14ac:dyDescent="0.3"/>
    <row r="19" spans="2:5" ht="30" customHeight="1" x14ac:dyDescent="0.45">
      <c r="B19" s="162" t="s">
        <v>6</v>
      </c>
      <c r="C19" s="163"/>
      <c r="D19" s="163"/>
      <c r="E19" s="164"/>
    </row>
    <row r="20" spans="2:5" ht="30" customHeight="1" x14ac:dyDescent="0.3">
      <c r="B20" s="18" t="e" vm="1">
        <v>#VALUE!</v>
      </c>
      <c r="C20" s="88" t="s">
        <v>7</v>
      </c>
      <c r="D20" s="132" t="s">
        <v>31</v>
      </c>
      <c r="E20" s="36"/>
    </row>
    <row r="21" spans="2:5" ht="30" customHeight="1" x14ac:dyDescent="0.3">
      <c r="B21" s="20" t="e" vm="2">
        <v>#VALUE!</v>
      </c>
      <c r="C21" s="89" t="s">
        <v>19</v>
      </c>
      <c r="D21" s="133" t="s">
        <v>31</v>
      </c>
      <c r="E21" s="49" t="s">
        <v>260</v>
      </c>
    </row>
    <row r="22" spans="2:5" ht="30" customHeight="1" x14ac:dyDescent="0.3">
      <c r="B22" s="20" t="e" vm="3">
        <v>#VALUE!</v>
      </c>
      <c r="C22" s="2" t="s">
        <v>15</v>
      </c>
      <c r="D22" s="134" t="s">
        <v>31</v>
      </c>
      <c r="E22" s="38"/>
    </row>
    <row r="23" spans="2:5" ht="30" customHeight="1" x14ac:dyDescent="0.3">
      <c r="B23" s="20" t="e" vm="4">
        <v>#VALUE!</v>
      </c>
      <c r="C23" s="89" t="s">
        <v>20</v>
      </c>
      <c r="D23" s="135" t="s">
        <v>31</v>
      </c>
      <c r="E23" s="37"/>
    </row>
    <row r="24" spans="2:5" ht="30" customHeight="1" x14ac:dyDescent="0.3">
      <c r="B24" s="21" t="e" vm="5">
        <v>#VALUE!</v>
      </c>
      <c r="C24" s="2" t="s">
        <v>21</v>
      </c>
      <c r="D24" s="136" t="s">
        <v>31</v>
      </c>
      <c r="E24" s="38"/>
    </row>
    <row r="25" spans="2:5" ht="30" customHeight="1" x14ac:dyDescent="0.3">
      <c r="B25" s="20" t="e" vm="6">
        <v>#VALUE!</v>
      </c>
      <c r="C25" s="89" t="s">
        <v>33</v>
      </c>
      <c r="D25" s="135" t="s">
        <v>31</v>
      </c>
      <c r="E25" s="37"/>
    </row>
    <row r="26" spans="2:5" ht="30" customHeight="1" x14ac:dyDescent="0.3">
      <c r="B26" s="21" t="e" vm="7">
        <v>#VALUE!</v>
      </c>
      <c r="C26" s="2" t="s">
        <v>43</v>
      </c>
      <c r="D26" s="136" t="s">
        <v>31</v>
      </c>
      <c r="E26" s="38"/>
    </row>
    <row r="27" spans="2:5" ht="30" customHeight="1" x14ac:dyDescent="0.3">
      <c r="B27" s="20" t="e" vm="8">
        <v>#VALUE!</v>
      </c>
      <c r="C27" s="89" t="s">
        <v>47</v>
      </c>
      <c r="D27" s="135" t="s">
        <v>31</v>
      </c>
      <c r="E27" s="37"/>
    </row>
    <row r="28" spans="2:5" ht="30" customHeight="1" x14ac:dyDescent="0.3">
      <c r="B28" s="22" t="e" vm="9">
        <v>#VALUE!</v>
      </c>
      <c r="C28" s="2" t="s">
        <v>51</v>
      </c>
      <c r="D28" s="137" t="s">
        <v>31</v>
      </c>
      <c r="E28" s="39"/>
    </row>
    <row r="29" spans="2:5" ht="30" customHeight="1" x14ac:dyDescent="0.4">
      <c r="B29" s="20" t="e" vm="10">
        <v>#VALUE!</v>
      </c>
      <c r="C29" s="89" t="s">
        <v>52</v>
      </c>
      <c r="D29" s="138" t="s">
        <v>31</v>
      </c>
      <c r="E29" s="37"/>
    </row>
    <row r="30" spans="2:5" ht="30" customHeight="1" x14ac:dyDescent="0.4">
      <c r="B30" s="21" t="e" vm="11">
        <v>#VALUE!</v>
      </c>
      <c r="C30" s="2" t="s">
        <v>53</v>
      </c>
      <c r="D30" s="139" t="s">
        <v>31</v>
      </c>
      <c r="E30" s="38"/>
    </row>
    <row r="31" spans="2:5" ht="30" customHeight="1" x14ac:dyDescent="0.4">
      <c r="B31" s="20" t="e" vm="12">
        <v>#VALUE!</v>
      </c>
      <c r="C31" s="89" t="s">
        <v>65</v>
      </c>
      <c r="D31" s="138" t="s">
        <v>31</v>
      </c>
      <c r="E31" s="37"/>
    </row>
    <row r="32" spans="2:5" ht="30" customHeight="1" x14ac:dyDescent="0.4">
      <c r="B32" s="21" t="e" vm="13">
        <v>#VALUE!</v>
      </c>
      <c r="C32" s="2" t="s">
        <v>93</v>
      </c>
      <c r="D32" s="139" t="s">
        <v>31</v>
      </c>
      <c r="E32" s="38"/>
    </row>
    <row r="33" spans="2:5" ht="30" customHeight="1" x14ac:dyDescent="0.4">
      <c r="B33" s="20" t="e" vm="14">
        <v>#VALUE!</v>
      </c>
      <c r="C33" s="89" t="s">
        <v>94</v>
      </c>
      <c r="D33" s="138" t="s">
        <v>31</v>
      </c>
      <c r="E33" s="37"/>
    </row>
    <row r="34" spans="2:5" ht="30" customHeight="1" x14ac:dyDescent="0.4">
      <c r="B34" s="21" t="e" vm="15">
        <v>#VALUE!</v>
      </c>
      <c r="C34" s="2" t="s">
        <v>95</v>
      </c>
      <c r="D34" s="139" t="s">
        <v>31</v>
      </c>
      <c r="E34" s="38"/>
    </row>
    <row r="35" spans="2:5" ht="30" customHeight="1" x14ac:dyDescent="0.3">
      <c r="B35" s="20" t="e" vm="16">
        <v>#VALUE!</v>
      </c>
      <c r="C35" s="89" t="s">
        <v>132</v>
      </c>
      <c r="D35" s="135" t="s">
        <v>31</v>
      </c>
      <c r="E35" s="37"/>
    </row>
    <row r="36" spans="2:5" ht="30" customHeight="1" x14ac:dyDescent="0.3">
      <c r="B36" s="22" t="e" vm="17">
        <v>#VALUE!</v>
      </c>
      <c r="C36" s="2" t="s">
        <v>153</v>
      </c>
      <c r="D36" s="137" t="s">
        <v>31</v>
      </c>
      <c r="E36" s="39"/>
    </row>
    <row r="37" spans="2:5" ht="30" customHeight="1" thickBot="1" x14ac:dyDescent="0.35">
      <c r="B37" s="72" t="e" vm="18">
        <v>#VALUE!</v>
      </c>
      <c r="C37" s="90" t="s">
        <v>187</v>
      </c>
      <c r="D37" s="140" t="s">
        <v>31</v>
      </c>
      <c r="E37" s="59"/>
    </row>
    <row r="38" spans="2:5" ht="30" customHeight="1" x14ac:dyDescent="0.4">
      <c r="B38" s="18"/>
      <c r="C38" s="88"/>
      <c r="D38" s="91" t="s">
        <v>258</v>
      </c>
      <c r="E38" s="82">
        <f>SUM(E20:E37)</f>
        <v>0</v>
      </c>
    </row>
    <row r="39" spans="2:5" ht="30" customHeight="1" x14ac:dyDescent="0.3">
      <c r="B39" s="85"/>
      <c r="C39"/>
      <c r="D39"/>
      <c r="E39" s="23"/>
    </row>
    <row r="40" spans="2:5" ht="30" customHeight="1" x14ac:dyDescent="0.45">
      <c r="B40" s="165" t="s">
        <v>3</v>
      </c>
      <c r="C40" s="166"/>
      <c r="D40" s="166"/>
      <c r="E40" s="167"/>
    </row>
    <row r="41" spans="2:5" ht="30" customHeight="1" x14ac:dyDescent="0.3">
      <c r="B41" s="21" t="e" vm="19">
        <v>#VALUE!</v>
      </c>
      <c r="C41" s="2" t="s">
        <v>50</v>
      </c>
      <c r="D41" s="141" t="s">
        <v>31</v>
      </c>
      <c r="E41" s="36"/>
    </row>
    <row r="42" spans="2:5" ht="30" customHeight="1" x14ac:dyDescent="0.3">
      <c r="B42" s="20" t="e" vm="20">
        <v>#VALUE!</v>
      </c>
      <c r="C42" s="6" t="s">
        <v>62</v>
      </c>
      <c r="D42" s="142" t="s">
        <v>31</v>
      </c>
      <c r="E42" s="41"/>
    </row>
    <row r="43" spans="2:5" ht="30" customHeight="1" x14ac:dyDescent="0.3">
      <c r="B43" s="21" t="e" vm="21">
        <v>#VALUE!</v>
      </c>
      <c r="C43" s="92" t="s">
        <v>63</v>
      </c>
      <c r="D43" s="143" t="s">
        <v>31</v>
      </c>
      <c r="E43" s="42"/>
    </row>
    <row r="44" spans="2:5" ht="30" customHeight="1" x14ac:dyDescent="0.3">
      <c r="B44" s="20" t="e" vm="22">
        <v>#VALUE!</v>
      </c>
      <c r="C44" s="6" t="s">
        <v>64</v>
      </c>
      <c r="D44" s="144" t="s">
        <v>31</v>
      </c>
      <c r="E44" s="41"/>
    </row>
    <row r="45" spans="2:5" ht="30" customHeight="1" x14ac:dyDescent="0.3">
      <c r="B45" s="21" t="e" vm="23">
        <v>#VALUE!</v>
      </c>
      <c r="C45" s="92" t="s">
        <v>68</v>
      </c>
      <c r="D45" s="143" t="s">
        <v>31</v>
      </c>
      <c r="E45" s="42"/>
    </row>
    <row r="46" spans="2:5" ht="30" customHeight="1" x14ac:dyDescent="0.3">
      <c r="B46" s="20" t="e" vm="24">
        <v>#VALUE!</v>
      </c>
      <c r="C46" s="6" t="s">
        <v>69</v>
      </c>
      <c r="D46" s="144" t="s">
        <v>31</v>
      </c>
      <c r="E46" s="41"/>
    </row>
    <row r="47" spans="2:5" ht="30" customHeight="1" x14ac:dyDescent="0.3">
      <c r="B47" s="21" t="e" vm="25">
        <v>#VALUE!</v>
      </c>
      <c r="C47" s="92" t="s">
        <v>74</v>
      </c>
      <c r="D47" s="143" t="s">
        <v>31</v>
      </c>
      <c r="E47" s="42"/>
    </row>
    <row r="48" spans="2:5" ht="30" customHeight="1" x14ac:dyDescent="0.3">
      <c r="B48" s="20" t="e" vm="26">
        <v>#VALUE!</v>
      </c>
      <c r="C48" s="6" t="s">
        <v>75</v>
      </c>
      <c r="D48" s="144" t="s">
        <v>31</v>
      </c>
      <c r="E48" s="41"/>
    </row>
    <row r="49" spans="2:5" ht="54" customHeight="1" x14ac:dyDescent="0.3">
      <c r="B49" s="22" t="e" vm="27">
        <v>#VALUE!</v>
      </c>
      <c r="C49" s="2" t="s">
        <v>81</v>
      </c>
      <c r="D49" s="145" t="s">
        <v>31</v>
      </c>
      <c r="E49" s="43"/>
    </row>
    <row r="50" spans="2:5" ht="30" customHeight="1" x14ac:dyDescent="0.3">
      <c r="B50" s="20" t="e" vm="28">
        <v>#VALUE!</v>
      </c>
      <c r="C50" s="6" t="s">
        <v>84</v>
      </c>
      <c r="D50" s="144" t="s">
        <v>31</v>
      </c>
      <c r="E50" s="44"/>
    </row>
    <row r="51" spans="2:5" ht="30" customHeight="1" x14ac:dyDescent="0.4">
      <c r="B51" s="21" t="e" vm="29">
        <v>#VALUE!</v>
      </c>
      <c r="C51" s="93" t="s">
        <v>136</v>
      </c>
      <c r="D51" s="143" t="s">
        <v>31</v>
      </c>
      <c r="E51" s="45"/>
    </row>
    <row r="52" spans="2:5" ht="30" customHeight="1" x14ac:dyDescent="0.3">
      <c r="B52" s="26" t="e" vm="30">
        <v>#VALUE!</v>
      </c>
      <c r="C52" s="89" t="s">
        <v>157</v>
      </c>
      <c r="D52" s="146" t="s">
        <v>31</v>
      </c>
      <c r="E52" s="46"/>
    </row>
    <row r="53" spans="2:5" ht="30" customHeight="1" x14ac:dyDescent="0.3">
      <c r="B53" s="22" t="e" vm="31">
        <v>#VALUE!</v>
      </c>
      <c r="C53" s="2" t="s">
        <v>158</v>
      </c>
      <c r="D53" s="145" t="s">
        <v>31</v>
      </c>
      <c r="E53" s="45"/>
    </row>
    <row r="54" spans="2:5" ht="30" customHeight="1" x14ac:dyDescent="0.3">
      <c r="B54" s="27" t="e" vm="32">
        <v>#VALUE!</v>
      </c>
      <c r="C54" s="94" t="s">
        <v>151</v>
      </c>
      <c r="D54" s="147" t="s">
        <v>31</v>
      </c>
      <c r="E54" s="44"/>
    </row>
    <row r="55" spans="2:5" ht="30" customHeight="1" x14ac:dyDescent="0.3">
      <c r="B55" s="28" t="e" vm="33">
        <v>#VALUE!</v>
      </c>
      <c r="C55" s="95" t="s">
        <v>135</v>
      </c>
      <c r="D55" s="148" t="s">
        <v>31</v>
      </c>
      <c r="E55" s="45"/>
    </row>
    <row r="56" spans="2:5" ht="30" customHeight="1" x14ac:dyDescent="0.3">
      <c r="B56" s="20" t="e" vm="34">
        <v>#VALUE!</v>
      </c>
      <c r="C56" s="89" t="s">
        <v>140</v>
      </c>
      <c r="D56" s="144" t="s">
        <v>31</v>
      </c>
      <c r="E56" s="44"/>
    </row>
    <row r="57" spans="2:5" ht="30" customHeight="1" x14ac:dyDescent="0.3">
      <c r="B57" s="22" t="e" vm="35">
        <v>#VALUE!</v>
      </c>
      <c r="C57" s="2" t="s">
        <v>133</v>
      </c>
      <c r="D57" s="145" t="s">
        <v>31</v>
      </c>
      <c r="E57" s="45"/>
    </row>
    <row r="58" spans="2:5" ht="30" customHeight="1" x14ac:dyDescent="0.3">
      <c r="B58" s="20" t="e" vm="36">
        <v>#VALUE!</v>
      </c>
      <c r="C58" s="6" t="s">
        <v>141</v>
      </c>
      <c r="D58" s="144" t="s">
        <v>31</v>
      </c>
      <c r="E58" s="44"/>
    </row>
    <row r="59" spans="2:5" ht="30" customHeight="1" x14ac:dyDescent="0.4">
      <c r="B59" s="22" t="e" vm="37">
        <v>#VALUE!</v>
      </c>
      <c r="C59" s="96" t="s">
        <v>142</v>
      </c>
      <c r="D59" s="145" t="s">
        <v>31</v>
      </c>
      <c r="E59" s="47"/>
    </row>
    <row r="60" spans="2:5" ht="30" customHeight="1" x14ac:dyDescent="0.3">
      <c r="B60" s="20" t="e" vm="38">
        <v>#VALUE!</v>
      </c>
      <c r="C60" s="6" t="s">
        <v>144</v>
      </c>
      <c r="D60" s="144" t="s">
        <v>31</v>
      </c>
      <c r="E60" s="44"/>
    </row>
    <row r="61" spans="2:5" ht="30" customHeight="1" x14ac:dyDescent="0.3">
      <c r="B61" s="21" t="e" vm="39">
        <v>#VALUE!</v>
      </c>
      <c r="C61" s="92" t="s">
        <v>145</v>
      </c>
      <c r="D61" s="143" t="s">
        <v>31</v>
      </c>
      <c r="E61" s="45"/>
    </row>
    <row r="62" spans="2:5" ht="30" customHeight="1" x14ac:dyDescent="0.3">
      <c r="B62" s="20" t="e" vm="40">
        <v>#VALUE!</v>
      </c>
      <c r="C62" s="6" t="s">
        <v>146</v>
      </c>
      <c r="D62" s="144" t="s">
        <v>31</v>
      </c>
      <c r="E62" s="44"/>
    </row>
    <row r="63" spans="2:5" ht="30" customHeight="1" x14ac:dyDescent="0.3">
      <c r="B63" s="21" t="e" vm="41">
        <v>#VALUE!</v>
      </c>
      <c r="C63" s="92" t="s">
        <v>147</v>
      </c>
      <c r="D63" s="143" t="s">
        <v>31</v>
      </c>
      <c r="E63" s="45"/>
    </row>
    <row r="64" spans="2:5" ht="30" customHeight="1" x14ac:dyDescent="0.3">
      <c r="B64" s="20" t="e" vm="42">
        <v>#VALUE!</v>
      </c>
      <c r="C64" s="6" t="s">
        <v>148</v>
      </c>
      <c r="D64" s="144" t="s">
        <v>31</v>
      </c>
      <c r="E64" s="44"/>
    </row>
    <row r="65" spans="2:5" ht="30" customHeight="1" x14ac:dyDescent="0.3">
      <c r="B65" s="29" t="e" vm="43">
        <v>#VALUE!</v>
      </c>
      <c r="C65" s="7" t="s">
        <v>152</v>
      </c>
      <c r="D65" s="149" t="s">
        <v>31</v>
      </c>
      <c r="E65" s="48"/>
    </row>
    <row r="66" spans="2:5" ht="30" customHeight="1" x14ac:dyDescent="0.3">
      <c r="B66" s="20" t="e" vm="44">
        <v>#VALUE!</v>
      </c>
      <c r="C66" s="6" t="s">
        <v>156</v>
      </c>
      <c r="D66" s="144" t="s">
        <v>31</v>
      </c>
      <c r="E66" s="44"/>
    </row>
    <row r="67" spans="2:5" ht="30" customHeight="1" x14ac:dyDescent="0.3">
      <c r="B67" s="29" t="e" vm="45">
        <v>#VALUE!</v>
      </c>
      <c r="C67" s="7" t="s">
        <v>159</v>
      </c>
      <c r="D67" s="149" t="s">
        <v>31</v>
      </c>
      <c r="E67" s="48"/>
    </row>
    <row r="68" spans="2:5" ht="30" customHeight="1" x14ac:dyDescent="0.3">
      <c r="B68" s="20" t="e" vm="46">
        <v>#VALUE!</v>
      </c>
      <c r="C68" s="6" t="s">
        <v>161</v>
      </c>
      <c r="D68" s="144" t="s">
        <v>31</v>
      </c>
      <c r="E68" s="44"/>
    </row>
    <row r="69" spans="2:5" ht="30" customHeight="1" x14ac:dyDescent="0.3">
      <c r="B69" s="29" t="e" vm="47">
        <v>#VALUE!</v>
      </c>
      <c r="C69" s="7" t="s">
        <v>163</v>
      </c>
      <c r="D69" s="149" t="s">
        <v>31</v>
      </c>
      <c r="E69" s="48"/>
    </row>
    <row r="70" spans="2:5" ht="45.75" customHeight="1" x14ac:dyDescent="0.3">
      <c r="B70" s="20" t="e" vm="48">
        <v>#VALUE!</v>
      </c>
      <c r="C70" s="6" t="s">
        <v>171</v>
      </c>
      <c r="D70" s="144" t="s">
        <v>31</v>
      </c>
      <c r="E70" s="44"/>
    </row>
    <row r="71" spans="2:5" ht="30" customHeight="1" x14ac:dyDescent="0.3">
      <c r="B71" s="171" t="e" vm="49">
        <v>#VALUE!</v>
      </c>
      <c r="C71" s="95" t="s">
        <v>173</v>
      </c>
      <c r="D71" s="172" t="s">
        <v>31</v>
      </c>
      <c r="E71" s="173"/>
    </row>
    <row r="72" spans="2:5" ht="37.5" customHeight="1" thickBot="1" x14ac:dyDescent="0.35">
      <c r="B72" s="176" t="e" vm="50">
        <v>#VALUE!</v>
      </c>
      <c r="C72" s="174" t="s">
        <v>174</v>
      </c>
      <c r="D72" s="175" t="s">
        <v>31</v>
      </c>
      <c r="E72" s="177"/>
    </row>
    <row r="73" spans="2:5" ht="30" customHeight="1" x14ac:dyDescent="0.4">
      <c r="B73" s="73"/>
      <c r="C73" s="98"/>
      <c r="D73" s="74" t="s">
        <v>258</v>
      </c>
      <c r="E73" s="99">
        <f>SUM(E41:E72)</f>
        <v>0</v>
      </c>
    </row>
    <row r="74" spans="2:5" ht="30" customHeight="1" x14ac:dyDescent="0.3">
      <c r="B74" s="85"/>
      <c r="C74"/>
      <c r="D74"/>
      <c r="E74" s="23"/>
    </row>
    <row r="75" spans="2:5" ht="30" customHeight="1" x14ac:dyDescent="0.45">
      <c r="B75" s="165" t="str">
        <f>C10</f>
        <v>Skadeforebygging</v>
      </c>
      <c r="C75" s="166"/>
      <c r="D75" s="166"/>
      <c r="E75" s="167"/>
    </row>
    <row r="76" spans="2:5" ht="30" customHeight="1" x14ac:dyDescent="0.3">
      <c r="B76" s="21" t="e" vm="51">
        <v>#VALUE!</v>
      </c>
      <c r="C76" s="2" t="s">
        <v>162</v>
      </c>
      <c r="D76" s="134" t="s">
        <v>31</v>
      </c>
      <c r="E76" s="36"/>
    </row>
    <row r="77" spans="2:5" ht="30" customHeight="1" x14ac:dyDescent="0.3">
      <c r="B77" s="20" t="e" vm="52">
        <v>#VALUE!</v>
      </c>
      <c r="C77" s="8" t="s">
        <v>169</v>
      </c>
      <c r="D77" s="133" t="s">
        <v>31</v>
      </c>
      <c r="E77" s="41"/>
    </row>
    <row r="78" spans="2:5" ht="30" customHeight="1" x14ac:dyDescent="0.3">
      <c r="B78" s="21" t="e" vm="53">
        <v>#VALUE!</v>
      </c>
      <c r="C78" s="9" t="s">
        <v>170</v>
      </c>
      <c r="D78" s="150" t="s">
        <v>31</v>
      </c>
      <c r="E78" s="42"/>
    </row>
    <row r="79" spans="2:5" ht="30" customHeight="1" x14ac:dyDescent="0.3">
      <c r="B79" s="20" t="e" vm="54">
        <v>#VALUE!</v>
      </c>
      <c r="C79" s="8" t="s">
        <v>172</v>
      </c>
      <c r="D79" s="133" t="s">
        <v>31</v>
      </c>
      <c r="E79" s="41"/>
    </row>
    <row r="80" spans="2:5" ht="42.75" customHeight="1" x14ac:dyDescent="0.3">
      <c r="B80" s="30" t="e" vm="55">
        <v>#VALUE!</v>
      </c>
      <c r="C80" s="9" t="s">
        <v>179</v>
      </c>
      <c r="D80" s="150" t="s">
        <v>31</v>
      </c>
      <c r="E80" s="42"/>
    </row>
    <row r="81" spans="2:5" ht="30" customHeight="1" x14ac:dyDescent="0.3">
      <c r="B81" s="20" t="e" vm="56">
        <v>#VALUE!</v>
      </c>
      <c r="C81" s="8" t="s">
        <v>181</v>
      </c>
      <c r="D81" s="133" t="s">
        <v>31</v>
      </c>
      <c r="E81" s="41"/>
    </row>
    <row r="82" spans="2:5" ht="30" customHeight="1" x14ac:dyDescent="0.3">
      <c r="B82" s="29" t="e" vm="57">
        <v>#VALUE!</v>
      </c>
      <c r="C82" s="10" t="s">
        <v>194</v>
      </c>
      <c r="D82" s="151" t="s">
        <v>31</v>
      </c>
      <c r="E82" s="50"/>
    </row>
    <row r="83" spans="2:5" ht="30" customHeight="1" thickBot="1" x14ac:dyDescent="0.35">
      <c r="B83" s="72" t="e" vm="58">
        <v>#VALUE!</v>
      </c>
      <c r="C83" s="100" t="s">
        <v>195</v>
      </c>
      <c r="D83" s="152" t="s">
        <v>31</v>
      </c>
      <c r="E83" s="58"/>
    </row>
    <row r="84" spans="2:5" ht="30" customHeight="1" x14ac:dyDescent="0.3">
      <c r="B84" s="73"/>
      <c r="C84" s="101"/>
      <c r="D84" s="102" t="s">
        <v>258</v>
      </c>
      <c r="E84" s="106">
        <f>SUM(E76:E83)</f>
        <v>0</v>
      </c>
    </row>
    <row r="85" spans="2:5" ht="30" customHeight="1" x14ac:dyDescent="0.3">
      <c r="B85" s="103"/>
      <c r="C85" s="104"/>
      <c r="D85" s="105"/>
      <c r="E85" s="107"/>
    </row>
    <row r="86" spans="2:5" ht="30" customHeight="1" x14ac:dyDescent="0.45">
      <c r="B86" s="165" t="str">
        <f>C11</f>
        <v>Trening og rehabilitering</v>
      </c>
      <c r="C86" s="166"/>
      <c r="D86" s="166"/>
      <c r="E86" s="167"/>
    </row>
    <row r="87" spans="2:5" ht="30" customHeight="1" x14ac:dyDescent="0.3">
      <c r="B87" s="21" t="e" vm="59">
        <v>#VALUE!</v>
      </c>
      <c r="C87" s="2" t="s">
        <v>36</v>
      </c>
      <c r="D87" s="134" t="s">
        <v>31</v>
      </c>
      <c r="E87" s="19"/>
    </row>
    <row r="88" spans="2:5" ht="42" customHeight="1" x14ac:dyDescent="0.3">
      <c r="B88" s="20" t="e" vm="60">
        <v>#VALUE!</v>
      </c>
      <c r="C88" s="8" t="s">
        <v>49</v>
      </c>
      <c r="D88" s="133" t="s">
        <v>31</v>
      </c>
      <c r="E88" s="24"/>
    </row>
    <row r="89" spans="2:5" ht="30" customHeight="1" x14ac:dyDescent="0.3">
      <c r="B89" s="21" t="e" vm="61">
        <v>#VALUE!</v>
      </c>
      <c r="C89" s="9" t="s">
        <v>56</v>
      </c>
      <c r="D89" s="150" t="s">
        <v>31</v>
      </c>
      <c r="E89" s="25"/>
    </row>
    <row r="90" spans="2:5" ht="30" customHeight="1" x14ac:dyDescent="0.3">
      <c r="B90" s="20" t="e" vm="62">
        <v>#VALUE!</v>
      </c>
      <c r="C90" s="8" t="s">
        <v>58</v>
      </c>
      <c r="D90" s="133" t="s">
        <v>31</v>
      </c>
      <c r="E90" s="24"/>
    </row>
    <row r="91" spans="2:5" ht="30" customHeight="1" x14ac:dyDescent="0.3">
      <c r="B91" s="21" t="e" vm="63">
        <v>#VALUE!</v>
      </c>
      <c r="C91" s="9" t="s">
        <v>67</v>
      </c>
      <c r="D91" s="150" t="s">
        <v>31</v>
      </c>
      <c r="E91" s="25"/>
    </row>
    <row r="92" spans="2:5" ht="30" customHeight="1" x14ac:dyDescent="0.3">
      <c r="B92" s="20" t="e" vm="64">
        <v>#VALUE!</v>
      </c>
      <c r="C92" s="8" t="s">
        <v>71</v>
      </c>
      <c r="D92" s="133" t="s">
        <v>31</v>
      </c>
      <c r="E92" s="24"/>
    </row>
    <row r="93" spans="2:5" ht="30" customHeight="1" x14ac:dyDescent="0.3">
      <c r="B93" s="29" t="e" vm="65">
        <v>#VALUE!</v>
      </c>
      <c r="C93" s="10" t="s">
        <v>72</v>
      </c>
      <c r="D93" s="151" t="s">
        <v>31</v>
      </c>
      <c r="E93" s="31"/>
    </row>
    <row r="94" spans="2:5" ht="30" customHeight="1" x14ac:dyDescent="0.3">
      <c r="B94" s="20" t="e" vm="66">
        <v>#VALUE!</v>
      </c>
      <c r="C94" s="8" t="s">
        <v>78</v>
      </c>
      <c r="D94" s="133" t="s">
        <v>31</v>
      </c>
      <c r="E94" s="24"/>
    </row>
    <row r="95" spans="2:5" ht="30" customHeight="1" x14ac:dyDescent="0.3">
      <c r="B95" s="29" t="e" vm="67">
        <v>#VALUE!</v>
      </c>
      <c r="C95" s="10" t="s">
        <v>82</v>
      </c>
      <c r="D95" s="151" t="s">
        <v>31</v>
      </c>
      <c r="E95" s="31"/>
    </row>
    <row r="96" spans="2:5" ht="30" customHeight="1" x14ac:dyDescent="0.3">
      <c r="B96" s="20" t="e" vm="68">
        <v>#VALUE!</v>
      </c>
      <c r="C96" s="8" t="s">
        <v>85</v>
      </c>
      <c r="D96" s="133" t="s">
        <v>31</v>
      </c>
      <c r="E96" s="24"/>
    </row>
    <row r="97" spans="2:5" ht="30" customHeight="1" x14ac:dyDescent="0.3">
      <c r="B97" s="29" t="e" vm="69">
        <v>#VALUE!</v>
      </c>
      <c r="C97" s="10" t="s">
        <v>92</v>
      </c>
      <c r="D97" s="151" t="s">
        <v>31</v>
      </c>
      <c r="E97" s="31"/>
    </row>
    <row r="98" spans="2:5" ht="30" customHeight="1" x14ac:dyDescent="0.3">
      <c r="B98" s="20" t="e" vm="70">
        <v>#VALUE!</v>
      </c>
      <c r="C98" s="6" t="s">
        <v>100</v>
      </c>
      <c r="D98" s="135" t="s">
        <v>31</v>
      </c>
      <c r="E98" s="24"/>
    </row>
    <row r="99" spans="2:5" ht="48.75" customHeight="1" x14ac:dyDescent="0.3">
      <c r="B99" s="29" t="e" vm="71">
        <v>#VALUE!</v>
      </c>
      <c r="C99" s="7" t="s">
        <v>112</v>
      </c>
      <c r="D99" s="153" t="s">
        <v>31</v>
      </c>
      <c r="E99" s="31"/>
    </row>
    <row r="100" spans="2:5" ht="30" customHeight="1" x14ac:dyDescent="0.3">
      <c r="B100" s="20" t="e" vm="72">
        <v>#VALUE!</v>
      </c>
      <c r="C100" s="6" t="s">
        <v>123</v>
      </c>
      <c r="D100" s="133" t="s">
        <v>31</v>
      </c>
      <c r="E100" s="24"/>
    </row>
    <row r="101" spans="2:5" ht="30" customHeight="1" x14ac:dyDescent="0.3">
      <c r="B101" s="29" t="e" vm="73">
        <v>#VALUE!</v>
      </c>
      <c r="C101" s="7" t="s">
        <v>176</v>
      </c>
      <c r="D101" s="153" t="s">
        <v>31</v>
      </c>
      <c r="E101" s="31"/>
    </row>
    <row r="102" spans="2:5" ht="30" customHeight="1" x14ac:dyDescent="0.3">
      <c r="B102" s="20" t="e" vm="74">
        <v>#VALUE!</v>
      </c>
      <c r="C102" s="6" t="s">
        <v>180</v>
      </c>
      <c r="D102" s="135" t="s">
        <v>31</v>
      </c>
      <c r="E102" s="24"/>
    </row>
    <row r="103" spans="2:5" ht="30" customHeight="1" x14ac:dyDescent="0.3">
      <c r="B103" s="29" t="e" vm="75">
        <v>#VALUE!</v>
      </c>
      <c r="C103" s="7" t="s">
        <v>182</v>
      </c>
      <c r="D103" s="153" t="s">
        <v>31</v>
      </c>
      <c r="E103" s="31"/>
    </row>
    <row r="104" spans="2:5" ht="30" customHeight="1" x14ac:dyDescent="0.3">
      <c r="B104" s="32" t="e" vm="76">
        <v>#VALUE!</v>
      </c>
      <c r="C104" s="6" t="s">
        <v>183</v>
      </c>
      <c r="D104" s="135" t="s">
        <v>31</v>
      </c>
      <c r="E104" s="24"/>
    </row>
    <row r="105" spans="2:5" ht="30" customHeight="1" x14ac:dyDescent="0.3">
      <c r="B105" s="29" t="e" vm="77">
        <v>#VALUE!</v>
      </c>
      <c r="C105" s="7" t="s">
        <v>185</v>
      </c>
      <c r="D105" s="153" t="s">
        <v>31</v>
      </c>
      <c r="E105" s="31"/>
    </row>
    <row r="106" spans="2:5" ht="45" customHeight="1" x14ac:dyDescent="0.3">
      <c r="B106" s="20" t="e" vm="78">
        <v>#VALUE!</v>
      </c>
      <c r="C106" s="6" t="s">
        <v>186</v>
      </c>
      <c r="D106" s="135" t="s">
        <v>31</v>
      </c>
      <c r="E106" s="24"/>
    </row>
    <row r="107" spans="2:5" ht="45" customHeight="1" x14ac:dyDescent="0.3">
      <c r="B107" s="33" t="e" vm="79">
        <v>#VALUE!</v>
      </c>
      <c r="C107" s="7" t="s">
        <v>189</v>
      </c>
      <c r="D107" s="153" t="s">
        <v>31</v>
      </c>
      <c r="E107" s="31"/>
    </row>
    <row r="108" spans="2:5" ht="45" customHeight="1" x14ac:dyDescent="0.3">
      <c r="B108" s="20" t="e" vm="80">
        <v>#VALUE!</v>
      </c>
      <c r="C108" s="6" t="s">
        <v>190</v>
      </c>
      <c r="D108" s="135" t="s">
        <v>31</v>
      </c>
      <c r="E108" s="24"/>
    </row>
    <row r="109" spans="2:5" ht="40.5" customHeight="1" x14ac:dyDescent="0.3">
      <c r="B109" s="33" t="e" vm="81">
        <v>#VALUE!</v>
      </c>
      <c r="C109" s="7" t="s">
        <v>191</v>
      </c>
      <c r="D109" s="153" t="s">
        <v>31</v>
      </c>
      <c r="E109" s="31"/>
    </row>
    <row r="110" spans="2:5" ht="36.75" customHeight="1" x14ac:dyDescent="0.3">
      <c r="B110" s="20" t="e" vm="82">
        <v>#VALUE!</v>
      </c>
      <c r="C110" s="6" t="s">
        <v>192</v>
      </c>
      <c r="D110" s="135" t="s">
        <v>31</v>
      </c>
      <c r="E110" s="24"/>
    </row>
    <row r="111" spans="2:5" ht="45" customHeight="1" thickBot="1" x14ac:dyDescent="0.35">
      <c r="B111" s="69" t="e" vm="83">
        <v>#VALUE!</v>
      </c>
      <c r="C111" s="67" t="s">
        <v>193</v>
      </c>
      <c r="D111" s="154" t="s">
        <v>31</v>
      </c>
      <c r="E111" s="71"/>
    </row>
    <row r="112" spans="2:5" ht="30" customHeight="1" x14ac:dyDescent="0.3">
      <c r="B112" s="70"/>
      <c r="C112" s="108"/>
      <c r="D112" s="109" t="s">
        <v>258</v>
      </c>
      <c r="E112" s="110">
        <f>SUM(E87:E111)</f>
        <v>0</v>
      </c>
    </row>
    <row r="113" spans="2:5" ht="30" customHeight="1" x14ac:dyDescent="0.3">
      <c r="B113" s="85"/>
      <c r="C113"/>
      <c r="D113"/>
      <c r="E113" s="111"/>
    </row>
    <row r="114" spans="2:5" ht="30" customHeight="1" x14ac:dyDescent="0.3">
      <c r="B114" s="156" t="str">
        <f>C12</f>
        <v>Kvinnehelse</v>
      </c>
      <c r="C114" s="157"/>
      <c r="D114" s="157"/>
      <c r="E114" s="158"/>
    </row>
    <row r="115" spans="2:5" ht="30" customHeight="1" x14ac:dyDescent="0.3">
      <c r="B115" s="34" t="e" vm="84">
        <v>#VALUE!</v>
      </c>
      <c r="C115" s="89" t="s">
        <v>197</v>
      </c>
      <c r="D115" s="168" t="s">
        <v>31</v>
      </c>
      <c r="E115" s="52"/>
    </row>
    <row r="116" spans="2:5" ht="30" customHeight="1" x14ac:dyDescent="0.3">
      <c r="B116" s="21" t="e" vm="85">
        <v>#VALUE!</v>
      </c>
      <c r="C116" s="2" t="s">
        <v>198</v>
      </c>
      <c r="D116" s="134" t="s">
        <v>31</v>
      </c>
      <c r="E116" s="36"/>
    </row>
    <row r="117" spans="2:5" ht="30" customHeight="1" x14ac:dyDescent="0.3">
      <c r="B117" s="34" t="e" vm="86">
        <v>#VALUE!</v>
      </c>
      <c r="C117" s="89" t="s">
        <v>199</v>
      </c>
      <c r="D117" s="168" t="s">
        <v>31</v>
      </c>
      <c r="E117" s="52"/>
    </row>
    <row r="118" spans="2:5" ht="30" customHeight="1" x14ac:dyDescent="0.3">
      <c r="B118" s="21" t="e" vm="87">
        <v>#VALUE!</v>
      </c>
      <c r="C118" s="2" t="s">
        <v>200</v>
      </c>
      <c r="D118" s="134" t="s">
        <v>31</v>
      </c>
      <c r="E118" s="36"/>
    </row>
    <row r="119" spans="2:5" ht="30" customHeight="1" x14ac:dyDescent="0.3">
      <c r="B119" s="34" t="e" vm="88">
        <v>#VALUE!</v>
      </c>
      <c r="C119" s="89" t="s">
        <v>201</v>
      </c>
      <c r="D119" s="168" t="s">
        <v>31</v>
      </c>
      <c r="E119" s="52"/>
    </row>
    <row r="120" spans="2:5" ht="30" customHeight="1" x14ac:dyDescent="0.3">
      <c r="B120" s="21" t="e" vm="89">
        <v>#VALUE!</v>
      </c>
      <c r="C120" s="2" t="s">
        <v>202</v>
      </c>
      <c r="D120" s="134" t="s">
        <v>31</v>
      </c>
      <c r="E120" s="36"/>
    </row>
    <row r="121" spans="2:5" ht="41.25" customHeight="1" x14ac:dyDescent="0.3">
      <c r="B121" s="34" t="e" vm="90">
        <v>#VALUE!</v>
      </c>
      <c r="C121" s="89" t="s">
        <v>203</v>
      </c>
      <c r="D121" s="168" t="s">
        <v>31</v>
      </c>
      <c r="E121" s="52"/>
    </row>
    <row r="122" spans="2:5" ht="30" customHeight="1" x14ac:dyDescent="0.3">
      <c r="B122" s="21" t="e" vm="91">
        <v>#VALUE!</v>
      </c>
      <c r="C122" s="2" t="s">
        <v>204</v>
      </c>
      <c r="D122" s="134" t="s">
        <v>31</v>
      </c>
      <c r="E122" s="36"/>
    </row>
    <row r="123" spans="2:5" ht="30" customHeight="1" x14ac:dyDescent="0.3">
      <c r="B123" s="34" t="e" vm="92">
        <v>#VALUE!</v>
      </c>
      <c r="C123" s="89" t="s">
        <v>205</v>
      </c>
      <c r="D123" s="168" t="s">
        <v>31</v>
      </c>
      <c r="E123" s="52"/>
    </row>
    <row r="124" spans="2:5" ht="30" customHeight="1" x14ac:dyDescent="0.3">
      <c r="B124" s="21" t="e" vm="93">
        <v>#VALUE!</v>
      </c>
      <c r="C124" s="2" t="s">
        <v>206</v>
      </c>
      <c r="D124" s="134" t="s">
        <v>31</v>
      </c>
      <c r="E124" s="36"/>
    </row>
    <row r="125" spans="2:5" ht="30" customHeight="1" x14ac:dyDescent="0.3">
      <c r="B125" s="20" t="e" vm="94">
        <v>#VALUE!</v>
      </c>
      <c r="C125" s="8" t="s">
        <v>207</v>
      </c>
      <c r="D125" s="133" t="s">
        <v>31</v>
      </c>
      <c r="E125" s="41"/>
    </row>
    <row r="126" spans="2:5" ht="30" customHeight="1" x14ac:dyDescent="0.3">
      <c r="B126" s="21" t="e" vm="95">
        <v>#VALUE!</v>
      </c>
      <c r="C126" s="9" t="s">
        <v>208</v>
      </c>
      <c r="D126" s="150" t="s">
        <v>31</v>
      </c>
      <c r="E126" s="42"/>
    </row>
    <row r="127" spans="2:5" ht="30" customHeight="1" x14ac:dyDescent="0.3">
      <c r="B127" s="20" t="e" vm="96">
        <v>#VALUE!</v>
      </c>
      <c r="C127" s="8" t="s">
        <v>209</v>
      </c>
      <c r="D127" s="133" t="s">
        <v>31</v>
      </c>
      <c r="E127" s="41"/>
    </row>
    <row r="128" spans="2:5" ht="30" customHeight="1" x14ac:dyDescent="0.3">
      <c r="B128" s="21" t="e" vm="97">
        <v>#VALUE!</v>
      </c>
      <c r="C128" s="9" t="s">
        <v>210</v>
      </c>
      <c r="D128" s="150" t="s">
        <v>31</v>
      </c>
      <c r="E128" s="42"/>
    </row>
    <row r="129" spans="2:5" ht="30" customHeight="1" x14ac:dyDescent="0.3">
      <c r="B129" s="20" t="e" vm="98">
        <v>#VALUE!</v>
      </c>
      <c r="C129" s="8" t="s">
        <v>211</v>
      </c>
      <c r="D129" s="133" t="s">
        <v>31</v>
      </c>
      <c r="E129" s="41"/>
    </row>
    <row r="130" spans="2:5" ht="30" customHeight="1" thickBot="1" x14ac:dyDescent="0.35">
      <c r="B130" s="69" t="e" vm="99">
        <v>#VALUE!</v>
      </c>
      <c r="C130" s="112" t="s">
        <v>212</v>
      </c>
      <c r="D130" s="169" t="s">
        <v>31</v>
      </c>
      <c r="E130" s="68"/>
    </row>
    <row r="131" spans="2:5" ht="30" customHeight="1" x14ac:dyDescent="0.3">
      <c r="B131" s="70"/>
      <c r="C131" s="113"/>
      <c r="D131" s="109" t="s">
        <v>258</v>
      </c>
      <c r="E131" s="110">
        <f>SUM(E115:E130)</f>
        <v>0</v>
      </c>
    </row>
    <row r="132" spans="2:5" ht="30" customHeight="1" x14ac:dyDescent="0.3">
      <c r="B132" s="85"/>
      <c r="C132"/>
      <c r="D132"/>
      <c r="E132" s="111"/>
    </row>
    <row r="133" spans="2:5" ht="30" customHeight="1" x14ac:dyDescent="0.3">
      <c r="B133" s="156" t="str">
        <f>C13</f>
        <v>Kommunikasjon, dokumentasjon, EPJ - KI, Statistikk</v>
      </c>
      <c r="C133" s="157"/>
      <c r="D133" s="157"/>
      <c r="E133" s="158"/>
    </row>
    <row r="134" spans="2:5" ht="44.25" customHeight="1" x14ac:dyDescent="0.3">
      <c r="B134" s="30" t="e" vm="100">
        <v>#VALUE!</v>
      </c>
      <c r="C134" s="2" t="s">
        <v>60</v>
      </c>
      <c r="D134" s="134" t="s">
        <v>31</v>
      </c>
      <c r="E134" s="36"/>
    </row>
    <row r="135" spans="2:5" ht="30" customHeight="1" x14ac:dyDescent="0.3">
      <c r="B135" s="35" t="e" vm="101">
        <v>#VALUE!</v>
      </c>
      <c r="C135" s="6" t="s">
        <v>214</v>
      </c>
      <c r="D135" s="168" t="s">
        <v>31</v>
      </c>
      <c r="E135" s="37"/>
    </row>
    <row r="136" spans="2:5" ht="30" customHeight="1" x14ac:dyDescent="0.3">
      <c r="B136" s="29" t="e" vm="102">
        <v>#VALUE!</v>
      </c>
      <c r="C136" s="7" t="s">
        <v>215</v>
      </c>
      <c r="D136" s="134" t="s">
        <v>31</v>
      </c>
      <c r="E136" s="51"/>
    </row>
    <row r="137" spans="2:5" ht="41.25" customHeight="1" x14ac:dyDescent="0.3">
      <c r="B137" s="35" t="e" vm="103">
        <v>#VALUE!</v>
      </c>
      <c r="C137" s="6" t="s">
        <v>216</v>
      </c>
      <c r="D137" s="168" t="s">
        <v>31</v>
      </c>
      <c r="E137" s="37"/>
    </row>
    <row r="138" spans="2:5" ht="30" customHeight="1" x14ac:dyDescent="0.3">
      <c r="B138" s="33" t="e" vm="104">
        <v>#VALUE!</v>
      </c>
      <c r="C138" s="7" t="s">
        <v>217</v>
      </c>
      <c r="D138" s="134" t="s">
        <v>31</v>
      </c>
      <c r="E138" s="51"/>
    </row>
    <row r="139" spans="2:5" ht="30" customHeight="1" x14ac:dyDescent="0.3">
      <c r="B139" s="35" t="e" vm="105">
        <v>#VALUE!</v>
      </c>
      <c r="C139" s="6" t="s">
        <v>218</v>
      </c>
      <c r="D139" s="168" t="s">
        <v>31</v>
      </c>
      <c r="E139" s="37"/>
    </row>
    <row r="140" spans="2:5" ht="41.25" customHeight="1" x14ac:dyDescent="0.3">
      <c r="B140" s="33" t="e" vm="106">
        <v>#VALUE!</v>
      </c>
      <c r="C140" s="7" t="s">
        <v>219</v>
      </c>
      <c r="D140" s="134" t="s">
        <v>31</v>
      </c>
      <c r="E140" s="51"/>
    </row>
    <row r="141" spans="2:5" ht="30" customHeight="1" x14ac:dyDescent="0.3">
      <c r="B141" s="35" t="e" vm="107">
        <v>#VALUE!</v>
      </c>
      <c r="C141" s="6" t="s">
        <v>220</v>
      </c>
      <c r="D141" s="168" t="s">
        <v>31</v>
      </c>
      <c r="E141" s="37"/>
    </row>
    <row r="142" spans="2:5" ht="30" customHeight="1" x14ac:dyDescent="0.3">
      <c r="B142" s="30" t="e" vm="108">
        <v>#VALUE!</v>
      </c>
      <c r="C142" s="7" t="s">
        <v>221</v>
      </c>
      <c r="D142" s="134" t="s">
        <v>31</v>
      </c>
      <c r="E142" s="38"/>
    </row>
    <row r="143" spans="2:5" ht="30" customHeight="1" x14ac:dyDescent="0.3">
      <c r="B143" s="35" t="e" vm="109">
        <v>#VALUE!</v>
      </c>
      <c r="C143" s="6" t="s">
        <v>222</v>
      </c>
      <c r="D143" s="168" t="s">
        <v>31</v>
      </c>
      <c r="E143" s="37"/>
    </row>
    <row r="144" spans="2:5" ht="30" customHeight="1" x14ac:dyDescent="0.3">
      <c r="B144" s="30" t="e" vm="110">
        <v>#VALUE!</v>
      </c>
      <c r="C144" s="7" t="s">
        <v>223</v>
      </c>
      <c r="D144" s="134" t="s">
        <v>31</v>
      </c>
      <c r="E144" s="38"/>
    </row>
    <row r="145" spans="2:5" ht="30" customHeight="1" x14ac:dyDescent="0.3">
      <c r="B145" s="35" t="e" vm="111">
        <v>#VALUE!</v>
      </c>
      <c r="C145" s="6" t="s">
        <v>224</v>
      </c>
      <c r="D145" s="168" t="s">
        <v>31</v>
      </c>
      <c r="E145" s="37"/>
    </row>
    <row r="146" spans="2:5" ht="30" customHeight="1" x14ac:dyDescent="0.3">
      <c r="B146" s="33" t="e" vm="112">
        <v>#VALUE!</v>
      </c>
      <c r="C146" s="7" t="s">
        <v>225</v>
      </c>
      <c r="D146" s="134" t="s">
        <v>31</v>
      </c>
      <c r="E146" s="51"/>
    </row>
    <row r="147" spans="2:5" ht="30" customHeight="1" x14ac:dyDescent="0.3">
      <c r="B147" s="35" t="e" vm="113">
        <v>#VALUE!</v>
      </c>
      <c r="C147" s="6" t="s">
        <v>226</v>
      </c>
      <c r="D147" s="168" t="s">
        <v>31</v>
      </c>
      <c r="E147" s="37"/>
    </row>
    <row r="148" spans="2:5" ht="30" customHeight="1" x14ac:dyDescent="0.3">
      <c r="B148" s="33" t="e" vm="114">
        <v>#VALUE!</v>
      </c>
      <c r="C148" s="7" t="s">
        <v>227</v>
      </c>
      <c r="D148" s="134" t="s">
        <v>31</v>
      </c>
      <c r="E148" s="51"/>
    </row>
    <row r="149" spans="2:5" ht="30" customHeight="1" x14ac:dyDescent="0.3">
      <c r="B149" s="35" t="e" vm="115">
        <v>#VALUE!</v>
      </c>
      <c r="C149" s="6" t="s">
        <v>228</v>
      </c>
      <c r="D149" s="168" t="s">
        <v>31</v>
      </c>
      <c r="E149" s="37"/>
    </row>
    <row r="150" spans="2:5" ht="30" customHeight="1" x14ac:dyDescent="0.3">
      <c r="B150" s="33" t="e" vm="116">
        <v>#VALUE!</v>
      </c>
      <c r="C150" s="7" t="s">
        <v>229</v>
      </c>
      <c r="D150" s="134" t="s">
        <v>31</v>
      </c>
      <c r="E150" s="51"/>
    </row>
    <row r="151" spans="2:5" ht="30" customHeight="1" x14ac:dyDescent="0.3">
      <c r="B151" s="35" t="e" vm="117">
        <v>#VALUE!</v>
      </c>
      <c r="C151" s="6" t="s">
        <v>230</v>
      </c>
      <c r="D151" s="168" t="s">
        <v>31</v>
      </c>
      <c r="E151" s="37"/>
    </row>
    <row r="152" spans="2:5" ht="30" customHeight="1" x14ac:dyDescent="0.3">
      <c r="B152" s="33" t="e" vm="118">
        <v>#VALUE!</v>
      </c>
      <c r="C152" s="7" t="s">
        <v>231</v>
      </c>
      <c r="D152" s="134" t="s">
        <v>31</v>
      </c>
      <c r="E152" s="51"/>
    </row>
    <row r="153" spans="2:5" ht="41.25" customHeight="1" x14ac:dyDescent="0.3">
      <c r="B153" s="35" t="e" vm="119">
        <v>#VALUE!</v>
      </c>
      <c r="C153" s="6" t="s">
        <v>232</v>
      </c>
      <c r="D153" s="168" t="s">
        <v>31</v>
      </c>
      <c r="E153" s="37"/>
    </row>
    <row r="154" spans="2:5" ht="30" customHeight="1" x14ac:dyDescent="0.3">
      <c r="B154" s="33" t="e" vm="120">
        <v>#VALUE!</v>
      </c>
      <c r="C154" s="7" t="s">
        <v>233</v>
      </c>
      <c r="D154" s="134" t="s">
        <v>31</v>
      </c>
      <c r="E154" s="51"/>
    </row>
    <row r="155" spans="2:5" ht="30" customHeight="1" x14ac:dyDescent="0.3">
      <c r="B155" s="35" t="e" vm="121">
        <v>#VALUE!</v>
      </c>
      <c r="C155" s="6" t="s">
        <v>234</v>
      </c>
      <c r="D155" s="168" t="s">
        <v>31</v>
      </c>
      <c r="E155" s="37"/>
    </row>
    <row r="156" spans="2:5" ht="30" customHeight="1" x14ac:dyDescent="0.3">
      <c r="B156" s="33" t="e" vm="122">
        <v>#VALUE!</v>
      </c>
      <c r="C156" s="7" t="s">
        <v>235</v>
      </c>
      <c r="D156" s="134" t="s">
        <v>31</v>
      </c>
      <c r="E156" s="51"/>
    </row>
    <row r="157" spans="2:5" ht="30" customHeight="1" x14ac:dyDescent="0.3">
      <c r="B157" s="35" t="e" vm="123">
        <v>#VALUE!</v>
      </c>
      <c r="C157" s="6" t="s">
        <v>236</v>
      </c>
      <c r="D157" s="168" t="s">
        <v>31</v>
      </c>
      <c r="E157" s="37"/>
    </row>
    <row r="158" spans="2:5" ht="30" customHeight="1" x14ac:dyDescent="0.3">
      <c r="B158" s="33" t="e" vm="124">
        <v>#VALUE!</v>
      </c>
      <c r="C158" s="7" t="s">
        <v>238</v>
      </c>
      <c r="D158" s="134" t="s">
        <v>31</v>
      </c>
      <c r="E158" s="51"/>
    </row>
    <row r="159" spans="2:5" ht="42.75" customHeight="1" x14ac:dyDescent="0.3">
      <c r="B159" s="35" t="e" vm="125">
        <v>#VALUE!</v>
      </c>
      <c r="C159" s="6" t="s">
        <v>239</v>
      </c>
      <c r="D159" s="168" t="s">
        <v>31</v>
      </c>
      <c r="E159" s="37"/>
    </row>
    <row r="160" spans="2:5" ht="30" customHeight="1" x14ac:dyDescent="0.3">
      <c r="B160" s="33" t="e" vm="126">
        <v>#VALUE!</v>
      </c>
      <c r="C160" s="7" t="s">
        <v>240</v>
      </c>
      <c r="D160" s="134" t="s">
        <v>31</v>
      </c>
      <c r="E160" s="51"/>
    </row>
    <row r="161" spans="2:5" ht="30" customHeight="1" thickBot="1" x14ac:dyDescent="0.35">
      <c r="B161" s="62" t="e" vm="127">
        <v>#VALUE!</v>
      </c>
      <c r="C161" s="97" t="s">
        <v>242</v>
      </c>
      <c r="D161" s="170" t="s">
        <v>31</v>
      </c>
      <c r="E161" s="59"/>
    </row>
    <row r="162" spans="2:5" ht="30" customHeight="1" x14ac:dyDescent="0.3">
      <c r="B162" s="114"/>
      <c r="C162" s="98"/>
      <c r="D162" s="115" t="s">
        <v>258</v>
      </c>
      <c r="E162" s="106">
        <f>SUM(E134:E161)</f>
        <v>0</v>
      </c>
    </row>
    <row r="163" spans="2:5" ht="30" customHeight="1" x14ac:dyDescent="0.3">
      <c r="B163" s="85"/>
      <c r="C163"/>
      <c r="D163"/>
      <c r="E163" s="111"/>
    </row>
    <row r="164" spans="2:5" ht="30" customHeight="1" x14ac:dyDescent="0.3">
      <c r="B164" s="156" t="str">
        <f>C14</f>
        <v>Testbatterier, undersøkelser, retningslinjer og metoder</v>
      </c>
      <c r="C164" s="157"/>
      <c r="D164" s="157"/>
      <c r="E164" s="158"/>
    </row>
    <row r="165" spans="2:5" ht="30" customHeight="1" x14ac:dyDescent="0.3">
      <c r="B165" s="21" t="e" vm="128">
        <v>#VALUE!</v>
      </c>
      <c r="C165" s="116" t="s">
        <v>18</v>
      </c>
      <c r="D165" s="141" t="s">
        <v>31</v>
      </c>
      <c r="E165" s="36"/>
    </row>
    <row r="166" spans="2:5" ht="30" customHeight="1" x14ac:dyDescent="0.3">
      <c r="B166" s="34" t="e" vm="5">
        <v>#VALUE!</v>
      </c>
      <c r="C166" s="117" t="s">
        <v>21</v>
      </c>
      <c r="D166" s="142" t="s">
        <v>31</v>
      </c>
      <c r="E166" s="41"/>
    </row>
    <row r="167" spans="2:5" ht="30" customHeight="1" x14ac:dyDescent="0.3">
      <c r="B167" s="29" t="e" vm="129">
        <v>#VALUE!</v>
      </c>
      <c r="C167" s="116" t="s">
        <v>28</v>
      </c>
      <c r="D167" s="141" t="s">
        <v>31</v>
      </c>
      <c r="E167" s="42"/>
    </row>
    <row r="168" spans="2:5" ht="30" customHeight="1" x14ac:dyDescent="0.3">
      <c r="B168" s="20" t="e" vm="130">
        <v>#VALUE!</v>
      </c>
      <c r="C168" s="8" t="s">
        <v>37</v>
      </c>
      <c r="D168" s="142" t="s">
        <v>31</v>
      </c>
      <c r="E168" s="41"/>
    </row>
    <row r="169" spans="2:5" ht="30" customHeight="1" x14ac:dyDescent="0.3">
      <c r="B169" s="21" t="e" vm="131">
        <v>#VALUE!</v>
      </c>
      <c r="C169" s="9" t="s">
        <v>40</v>
      </c>
      <c r="D169" s="178" t="s">
        <v>31</v>
      </c>
      <c r="E169" s="42"/>
    </row>
    <row r="170" spans="2:5" ht="30" customHeight="1" x14ac:dyDescent="0.3">
      <c r="B170" s="20" t="e" vm="132">
        <v>#VALUE!</v>
      </c>
      <c r="C170" s="8" t="s">
        <v>42</v>
      </c>
      <c r="D170" s="142" t="s">
        <v>31</v>
      </c>
      <c r="E170" s="41"/>
    </row>
    <row r="171" spans="2:5" ht="30" customHeight="1" x14ac:dyDescent="0.3">
      <c r="B171" s="29" t="e" vm="133">
        <v>#VALUE!</v>
      </c>
      <c r="C171" s="10" t="s">
        <v>44</v>
      </c>
      <c r="D171" s="179" t="s">
        <v>31</v>
      </c>
      <c r="E171" s="50"/>
    </row>
    <row r="172" spans="2:5" ht="30" customHeight="1" x14ac:dyDescent="0.3">
      <c r="B172" s="20" t="e" vm="134">
        <v>#VALUE!</v>
      </c>
      <c r="C172" s="8" t="s">
        <v>45</v>
      </c>
      <c r="D172" s="142" t="s">
        <v>31</v>
      </c>
      <c r="E172" s="41"/>
    </row>
    <row r="173" spans="2:5" ht="30" customHeight="1" x14ac:dyDescent="0.3">
      <c r="B173" s="29" t="e" vm="135">
        <v>#VALUE!</v>
      </c>
      <c r="C173" s="10" t="s">
        <v>48</v>
      </c>
      <c r="D173" s="179" t="s">
        <v>31</v>
      </c>
      <c r="E173" s="50"/>
    </row>
    <row r="174" spans="2:5" ht="30" customHeight="1" x14ac:dyDescent="0.3">
      <c r="B174" s="20" t="e" vm="136">
        <v>#VALUE!</v>
      </c>
      <c r="C174" s="8" t="s">
        <v>54</v>
      </c>
      <c r="D174" s="142" t="s">
        <v>31</v>
      </c>
      <c r="E174" s="41"/>
    </row>
    <row r="175" spans="2:5" ht="30" customHeight="1" x14ac:dyDescent="0.3">
      <c r="B175" s="29" t="e" vm="137">
        <v>#VALUE!</v>
      </c>
      <c r="C175" s="10" t="s">
        <v>57</v>
      </c>
      <c r="D175" s="179" t="s">
        <v>31</v>
      </c>
      <c r="E175" s="50"/>
    </row>
    <row r="176" spans="2:5" ht="30" customHeight="1" x14ac:dyDescent="0.3">
      <c r="B176" s="20" t="e" vm="138">
        <v>#VALUE!</v>
      </c>
      <c r="C176" s="8" t="s">
        <v>59</v>
      </c>
      <c r="D176" s="142" t="s">
        <v>31</v>
      </c>
      <c r="E176" s="41"/>
    </row>
    <row r="177" spans="1:5" ht="60.75" customHeight="1" x14ac:dyDescent="0.3">
      <c r="B177" s="29" t="e" vm="139">
        <v>#VALUE!</v>
      </c>
      <c r="C177" s="10" t="s">
        <v>61</v>
      </c>
      <c r="D177" s="179" t="s">
        <v>31</v>
      </c>
      <c r="E177" s="50"/>
    </row>
    <row r="178" spans="1:5" ht="30" customHeight="1" x14ac:dyDescent="0.3">
      <c r="B178" s="20" t="e" vm="140">
        <v>#VALUE!</v>
      </c>
      <c r="C178" s="6" t="s">
        <v>66</v>
      </c>
      <c r="D178" s="142" t="s">
        <v>31</v>
      </c>
      <c r="E178" s="41"/>
    </row>
    <row r="179" spans="1:5" ht="30" customHeight="1" x14ac:dyDescent="0.3">
      <c r="B179" s="29" t="e" vm="141">
        <v>#VALUE!</v>
      </c>
      <c r="C179" s="7" t="s">
        <v>70</v>
      </c>
      <c r="D179" s="179" t="s">
        <v>31</v>
      </c>
      <c r="E179" s="50"/>
    </row>
    <row r="180" spans="1:5" ht="30" customHeight="1" x14ac:dyDescent="0.3">
      <c r="B180" s="20" t="e" vm="142">
        <v>#VALUE!</v>
      </c>
      <c r="C180" s="6" t="s">
        <v>73</v>
      </c>
      <c r="D180" s="142" t="s">
        <v>31</v>
      </c>
      <c r="E180" s="41"/>
    </row>
    <row r="181" spans="1:5" ht="30" customHeight="1" x14ac:dyDescent="0.3">
      <c r="B181" s="29" t="e" vm="143">
        <v>#VALUE!</v>
      </c>
      <c r="C181" s="7" t="s">
        <v>76</v>
      </c>
      <c r="D181" s="179" t="s">
        <v>31</v>
      </c>
      <c r="E181" s="50"/>
    </row>
    <row r="182" spans="1:5" ht="30" customHeight="1" x14ac:dyDescent="0.3">
      <c r="B182" s="20" t="e" vm="144">
        <v>#VALUE!</v>
      </c>
      <c r="C182" s="6" t="s">
        <v>77</v>
      </c>
      <c r="D182" s="142" t="s">
        <v>31</v>
      </c>
      <c r="E182" s="41"/>
    </row>
    <row r="183" spans="1:5" ht="30" customHeight="1" x14ac:dyDescent="0.3">
      <c r="B183" s="29" t="e" vm="145">
        <v>#VALUE!</v>
      </c>
      <c r="C183" s="7" t="s">
        <v>79</v>
      </c>
      <c r="D183" s="179" t="s">
        <v>31</v>
      </c>
      <c r="E183" s="50"/>
    </row>
    <row r="184" spans="1:5" ht="30" customHeight="1" x14ac:dyDescent="0.3">
      <c r="B184" s="20" t="e" vm="146">
        <v>#VALUE!</v>
      </c>
      <c r="C184" s="6" t="s">
        <v>80</v>
      </c>
      <c r="D184" s="142" t="s">
        <v>31</v>
      </c>
      <c r="E184" s="41"/>
    </row>
    <row r="185" spans="1:5" ht="44.25" customHeight="1" x14ac:dyDescent="0.3">
      <c r="B185" s="29" t="e" vm="147">
        <v>#VALUE!</v>
      </c>
      <c r="C185" s="7" t="s">
        <v>83</v>
      </c>
      <c r="D185" s="179" t="s">
        <v>31</v>
      </c>
      <c r="E185" s="50"/>
    </row>
    <row r="186" spans="1:5" ht="44.25" customHeight="1" x14ac:dyDescent="0.3">
      <c r="B186" s="20" t="e" vm="148">
        <v>#VALUE!</v>
      </c>
      <c r="C186" s="6" t="s">
        <v>87</v>
      </c>
      <c r="D186" s="142" t="s">
        <v>31</v>
      </c>
      <c r="E186" s="41"/>
    </row>
    <row r="187" spans="1:5" ht="30" customHeight="1" x14ac:dyDescent="0.3">
      <c r="B187" s="29" t="e" vm="149">
        <v>#VALUE!</v>
      </c>
      <c r="C187" s="7" t="s">
        <v>86</v>
      </c>
      <c r="D187" s="179" t="s">
        <v>31</v>
      </c>
      <c r="E187" s="50"/>
    </row>
    <row r="188" spans="1:5" ht="30" customHeight="1" x14ac:dyDescent="0.3">
      <c r="B188" s="20" t="e" vm="150">
        <v>#VALUE!</v>
      </c>
      <c r="C188" s="6" t="s">
        <v>88</v>
      </c>
      <c r="D188" s="142" t="s">
        <v>31</v>
      </c>
      <c r="E188" s="41"/>
    </row>
    <row r="189" spans="1:5" ht="30" customHeight="1" x14ac:dyDescent="0.3">
      <c r="B189" s="29" t="e" vm="151">
        <v>#VALUE!</v>
      </c>
      <c r="C189" s="7" t="s">
        <v>89</v>
      </c>
      <c r="D189" s="179" t="s">
        <v>31</v>
      </c>
      <c r="E189" s="50"/>
    </row>
    <row r="190" spans="1:5" ht="30" customHeight="1" x14ac:dyDescent="0.3">
      <c r="B190" s="20" t="e" vm="152">
        <v>#VALUE!</v>
      </c>
      <c r="C190" s="6" t="s">
        <v>90</v>
      </c>
      <c r="D190" s="142" t="s">
        <v>31</v>
      </c>
      <c r="E190" s="41"/>
    </row>
    <row r="191" spans="1:5" ht="30" customHeight="1" x14ac:dyDescent="0.3">
      <c r="A191" s="4" t="e" vm="153">
        <v>#VALUE!</v>
      </c>
      <c r="B191" s="29" t="e" vm="153">
        <v>#VALUE!</v>
      </c>
      <c r="C191" s="7" t="s">
        <v>91</v>
      </c>
      <c r="D191" s="179" t="s">
        <v>31</v>
      </c>
      <c r="E191" s="50"/>
    </row>
    <row r="192" spans="1:5" ht="30" customHeight="1" x14ac:dyDescent="0.3">
      <c r="B192" s="20" t="e" vm="154">
        <v>#VALUE!</v>
      </c>
      <c r="C192" s="6" t="s">
        <v>96</v>
      </c>
      <c r="D192" s="142" t="s">
        <v>31</v>
      </c>
      <c r="E192" s="41"/>
    </row>
    <row r="193" spans="2:5" ht="45.75" customHeight="1" x14ac:dyDescent="0.3">
      <c r="B193" s="33" t="e" vm="155">
        <v>#VALUE!</v>
      </c>
      <c r="C193" s="7" t="s">
        <v>97</v>
      </c>
      <c r="D193" s="179" t="s">
        <v>31</v>
      </c>
      <c r="E193" s="50"/>
    </row>
    <row r="194" spans="2:5" ht="30" customHeight="1" x14ac:dyDescent="0.3">
      <c r="B194" s="20" t="e" vm="156">
        <v>#VALUE!</v>
      </c>
      <c r="C194" s="6" t="s">
        <v>98</v>
      </c>
      <c r="D194" s="142" t="s">
        <v>31</v>
      </c>
      <c r="E194" s="41"/>
    </row>
    <row r="195" spans="2:5" ht="30" customHeight="1" x14ac:dyDescent="0.3">
      <c r="B195" s="29" t="e" vm="157">
        <v>#VALUE!</v>
      </c>
      <c r="C195" s="7" t="s">
        <v>99</v>
      </c>
      <c r="D195" s="179" t="s">
        <v>31</v>
      </c>
      <c r="E195" s="50"/>
    </row>
    <row r="196" spans="2:5" ht="30" customHeight="1" x14ac:dyDescent="0.3">
      <c r="B196" s="20" t="e" vm="158">
        <v>#VALUE!</v>
      </c>
      <c r="C196" s="6" t="s">
        <v>101</v>
      </c>
      <c r="D196" s="142" t="s">
        <v>31</v>
      </c>
      <c r="E196" s="41"/>
    </row>
    <row r="197" spans="2:5" ht="30" customHeight="1" x14ac:dyDescent="0.3">
      <c r="B197" s="29" t="e" vm="159">
        <v>#VALUE!</v>
      </c>
      <c r="C197" s="7" t="s">
        <v>102</v>
      </c>
      <c r="D197" s="179" t="s">
        <v>31</v>
      </c>
      <c r="E197" s="50"/>
    </row>
    <row r="198" spans="2:5" ht="30" customHeight="1" x14ac:dyDescent="0.3">
      <c r="B198" s="20" t="e" vm="160">
        <v>#VALUE!</v>
      </c>
      <c r="C198" s="6" t="s">
        <v>103</v>
      </c>
      <c r="D198" s="142" t="s">
        <v>31</v>
      </c>
      <c r="E198" s="41"/>
    </row>
    <row r="199" spans="2:5" ht="30" customHeight="1" x14ac:dyDescent="0.3">
      <c r="B199" s="29" t="e" vm="161">
        <v>#VALUE!</v>
      </c>
      <c r="C199" s="7" t="s">
        <v>105</v>
      </c>
      <c r="D199" s="179" t="s">
        <v>31</v>
      </c>
      <c r="E199" s="50"/>
    </row>
    <row r="200" spans="2:5" ht="46.5" customHeight="1" x14ac:dyDescent="0.3">
      <c r="B200" s="20" t="e" vm="162">
        <v>#VALUE!</v>
      </c>
      <c r="C200" s="6" t="s">
        <v>106</v>
      </c>
      <c r="D200" s="142" t="s">
        <v>31</v>
      </c>
      <c r="E200" s="41"/>
    </row>
    <row r="201" spans="2:5" ht="46.5" customHeight="1" x14ac:dyDescent="0.3">
      <c r="B201" s="29" t="e" vm="163">
        <v>#VALUE!</v>
      </c>
      <c r="C201" s="7" t="s">
        <v>107</v>
      </c>
      <c r="D201" s="179" t="s">
        <v>109</v>
      </c>
      <c r="E201" s="50"/>
    </row>
    <row r="202" spans="2:5" ht="30" customHeight="1" x14ac:dyDescent="0.3">
      <c r="B202" s="20" t="e" vm="164">
        <v>#VALUE!</v>
      </c>
      <c r="C202" s="6" t="s">
        <v>110</v>
      </c>
      <c r="D202" s="142" t="s">
        <v>31</v>
      </c>
      <c r="E202" s="41"/>
    </row>
    <row r="203" spans="2:5" ht="30" customHeight="1" x14ac:dyDescent="0.3">
      <c r="B203" s="29" t="e" vm="165">
        <v>#VALUE!</v>
      </c>
      <c r="C203" s="7" t="s">
        <v>111</v>
      </c>
      <c r="D203" s="179" t="s">
        <v>31</v>
      </c>
      <c r="E203" s="50"/>
    </row>
    <row r="204" spans="2:5" ht="30" customHeight="1" x14ac:dyDescent="0.3">
      <c r="B204" s="20" t="e" vm="166">
        <v>#VALUE!</v>
      </c>
      <c r="C204" s="6" t="s">
        <v>113</v>
      </c>
      <c r="D204" s="142" t="s">
        <v>31</v>
      </c>
      <c r="E204" s="41"/>
    </row>
    <row r="205" spans="2:5" ht="30" customHeight="1" x14ac:dyDescent="0.3">
      <c r="B205" s="29" t="e" vm="167">
        <v>#VALUE!</v>
      </c>
      <c r="C205" s="7" t="s">
        <v>114</v>
      </c>
      <c r="D205" s="179" t="s">
        <v>31</v>
      </c>
      <c r="E205" s="50"/>
    </row>
    <row r="206" spans="2:5" ht="51" customHeight="1" x14ac:dyDescent="0.3">
      <c r="B206" s="35" t="e" vm="168">
        <v>#VALUE!</v>
      </c>
      <c r="C206" s="6" t="s">
        <v>115</v>
      </c>
      <c r="D206" s="142" t="s">
        <v>31</v>
      </c>
      <c r="E206" s="41"/>
    </row>
    <row r="207" spans="2:5" ht="30" customHeight="1" x14ac:dyDescent="0.3">
      <c r="B207" s="29" t="e" vm="169">
        <v>#VALUE!</v>
      </c>
      <c r="C207" s="7" t="s">
        <v>116</v>
      </c>
      <c r="D207" s="179" t="s">
        <v>31</v>
      </c>
      <c r="E207" s="50"/>
    </row>
    <row r="208" spans="2:5" ht="30" customHeight="1" x14ac:dyDescent="0.3">
      <c r="B208" s="20" t="e" vm="170">
        <v>#VALUE!</v>
      </c>
      <c r="C208" s="6" t="s">
        <v>117</v>
      </c>
      <c r="D208" s="142" t="s">
        <v>31</v>
      </c>
      <c r="E208" s="41"/>
    </row>
    <row r="209" spans="2:5" ht="30" customHeight="1" x14ac:dyDescent="0.3">
      <c r="B209" s="29" t="e" vm="171">
        <v>#VALUE!</v>
      </c>
      <c r="C209" s="7" t="s">
        <v>118</v>
      </c>
      <c r="D209" s="179" t="s">
        <v>31</v>
      </c>
      <c r="E209" s="50"/>
    </row>
    <row r="210" spans="2:5" ht="30" customHeight="1" x14ac:dyDescent="0.3">
      <c r="B210" s="20" t="e" vm="172">
        <v>#VALUE!</v>
      </c>
      <c r="C210" s="6" t="s">
        <v>119</v>
      </c>
      <c r="D210" s="142" t="s">
        <v>31</v>
      </c>
      <c r="E210" s="41"/>
    </row>
    <row r="211" spans="2:5" ht="30" customHeight="1" x14ac:dyDescent="0.3">
      <c r="B211" s="29" t="e" vm="173">
        <v>#VALUE!</v>
      </c>
      <c r="C211" s="7" t="s">
        <v>120</v>
      </c>
      <c r="D211" s="179" t="s">
        <v>31</v>
      </c>
      <c r="E211" s="50"/>
    </row>
    <row r="212" spans="2:5" ht="30" customHeight="1" x14ac:dyDescent="0.3">
      <c r="B212" s="20" t="e" vm="174">
        <v>#VALUE!</v>
      </c>
      <c r="C212" s="6" t="s">
        <v>121</v>
      </c>
      <c r="D212" s="142" t="s">
        <v>31</v>
      </c>
      <c r="E212" s="41"/>
    </row>
    <row r="213" spans="2:5" ht="49.5" customHeight="1" x14ac:dyDescent="0.3">
      <c r="B213" s="33" t="e" vm="175">
        <v>#VALUE!</v>
      </c>
      <c r="C213" s="7" t="s">
        <v>122</v>
      </c>
      <c r="D213" s="179" t="s">
        <v>31</v>
      </c>
      <c r="E213" s="50"/>
    </row>
    <row r="214" spans="2:5" ht="44.25" customHeight="1" x14ac:dyDescent="0.3">
      <c r="B214" s="20" t="e" vm="176">
        <v>#VALUE!</v>
      </c>
      <c r="C214" s="6" t="s">
        <v>125</v>
      </c>
      <c r="D214" s="142" t="s">
        <v>31</v>
      </c>
      <c r="E214" s="41"/>
    </row>
    <row r="215" spans="2:5" ht="30" customHeight="1" x14ac:dyDescent="0.3">
      <c r="B215" s="29" t="e" vm="177">
        <v>#VALUE!</v>
      </c>
      <c r="C215" s="7" t="s">
        <v>124</v>
      </c>
      <c r="D215" s="179" t="s">
        <v>31</v>
      </c>
      <c r="E215" s="50"/>
    </row>
    <row r="216" spans="2:5" ht="45" customHeight="1" x14ac:dyDescent="0.3">
      <c r="B216" s="20" t="e" vm="178">
        <v>#VALUE!</v>
      </c>
      <c r="C216" s="6" t="s">
        <v>126</v>
      </c>
      <c r="D216" s="142" t="s">
        <v>31</v>
      </c>
      <c r="E216" s="41"/>
    </row>
    <row r="217" spans="2:5" ht="49.5" customHeight="1" x14ac:dyDescent="0.3">
      <c r="B217" s="33" t="e" vm="179">
        <v>#VALUE!</v>
      </c>
      <c r="C217" s="7" t="s">
        <v>127</v>
      </c>
      <c r="D217" s="179" t="s">
        <v>31</v>
      </c>
      <c r="E217" s="50"/>
    </row>
    <row r="218" spans="2:5" ht="30" customHeight="1" x14ac:dyDescent="0.3">
      <c r="B218" s="20" t="e" vm="180">
        <v>#VALUE!</v>
      </c>
      <c r="C218" s="6" t="s">
        <v>128</v>
      </c>
      <c r="D218" s="142" t="s">
        <v>31</v>
      </c>
      <c r="E218" s="41"/>
    </row>
    <row r="219" spans="2:5" ht="30" customHeight="1" x14ac:dyDescent="0.3">
      <c r="B219" s="29" t="e" vm="181">
        <v>#VALUE!</v>
      </c>
      <c r="C219" s="7" t="s">
        <v>129</v>
      </c>
      <c r="D219" s="179" t="s">
        <v>31</v>
      </c>
      <c r="E219" s="50"/>
    </row>
    <row r="220" spans="2:5" ht="30" customHeight="1" x14ac:dyDescent="0.3">
      <c r="B220" s="20" t="e" vm="182">
        <v>#VALUE!</v>
      </c>
      <c r="C220" s="6" t="s">
        <v>130</v>
      </c>
      <c r="D220" s="142" t="s">
        <v>108</v>
      </c>
      <c r="E220" s="41"/>
    </row>
    <row r="221" spans="2:5" ht="42" customHeight="1" x14ac:dyDescent="0.3">
      <c r="B221" s="33" t="e" vm="183">
        <v>#VALUE!</v>
      </c>
      <c r="C221" s="7" t="s">
        <v>131</v>
      </c>
      <c r="D221" s="179" t="s">
        <v>31</v>
      </c>
      <c r="E221" s="50"/>
    </row>
    <row r="222" spans="2:5" ht="42" customHeight="1" x14ac:dyDescent="0.3">
      <c r="B222" s="27" t="e" vm="184">
        <v>#VALUE!</v>
      </c>
      <c r="C222" s="94" t="s">
        <v>137</v>
      </c>
      <c r="D222" s="147" t="s">
        <v>31</v>
      </c>
      <c r="E222" s="53"/>
    </row>
    <row r="223" spans="2:5" ht="42" customHeight="1" x14ac:dyDescent="0.3">
      <c r="B223" s="28" t="e" vm="185">
        <v>#VALUE!</v>
      </c>
      <c r="C223" s="95" t="s">
        <v>138</v>
      </c>
      <c r="D223" s="148" t="s">
        <v>31</v>
      </c>
      <c r="E223" s="54"/>
    </row>
    <row r="224" spans="2:5" ht="42" customHeight="1" x14ac:dyDescent="0.3">
      <c r="B224" s="27" t="e" vm="186">
        <v>#VALUE!</v>
      </c>
      <c r="C224" s="94" t="s">
        <v>139</v>
      </c>
      <c r="D224" s="147" t="s">
        <v>31</v>
      </c>
      <c r="E224" s="53"/>
    </row>
    <row r="225" spans="2:6" ht="42" customHeight="1" x14ac:dyDescent="0.3">
      <c r="B225" s="28" t="e" vm="187">
        <v>#VALUE!</v>
      </c>
      <c r="C225" s="95" t="s">
        <v>143</v>
      </c>
      <c r="D225" s="148" t="s">
        <v>31</v>
      </c>
      <c r="E225" s="54"/>
    </row>
    <row r="226" spans="2:6" ht="42" customHeight="1" x14ac:dyDescent="0.3">
      <c r="B226" s="27" t="e" vm="188">
        <v>#VALUE!</v>
      </c>
      <c r="C226" s="94" t="s">
        <v>150</v>
      </c>
      <c r="D226" s="147" t="s">
        <v>31</v>
      </c>
      <c r="E226" s="53"/>
    </row>
    <row r="227" spans="2:6" ht="42" customHeight="1" x14ac:dyDescent="0.3">
      <c r="B227" s="28" t="e" vm="189">
        <v>#VALUE!</v>
      </c>
      <c r="C227" s="95" t="s">
        <v>134</v>
      </c>
      <c r="D227" s="148" t="s">
        <v>31</v>
      </c>
      <c r="E227" s="54"/>
    </row>
    <row r="228" spans="2:6" ht="51" customHeight="1" x14ac:dyDescent="0.3">
      <c r="B228" s="27" t="e" vm="190">
        <v>#VALUE!</v>
      </c>
      <c r="C228" s="94" t="s">
        <v>154</v>
      </c>
      <c r="D228" s="147" t="s">
        <v>31</v>
      </c>
      <c r="E228" s="53"/>
    </row>
    <row r="229" spans="2:6" ht="42" customHeight="1" x14ac:dyDescent="0.3">
      <c r="B229" s="28" t="e" vm="191">
        <v>#VALUE!</v>
      </c>
      <c r="C229" s="95" t="s">
        <v>155</v>
      </c>
      <c r="D229" s="148" t="s">
        <v>31</v>
      </c>
      <c r="E229" s="54"/>
    </row>
    <row r="230" spans="2:6" ht="42" customHeight="1" x14ac:dyDescent="0.3">
      <c r="B230" s="27" t="e" vm="192">
        <v>#VALUE!</v>
      </c>
      <c r="C230" s="94" t="s">
        <v>160</v>
      </c>
      <c r="D230" s="147" t="s">
        <v>31</v>
      </c>
      <c r="E230" s="53"/>
    </row>
    <row r="231" spans="2:6" ht="42" customHeight="1" x14ac:dyDescent="0.3">
      <c r="B231" s="28" t="e" vm="193">
        <v>#VALUE!</v>
      </c>
      <c r="C231" s="95" t="s">
        <v>164</v>
      </c>
      <c r="D231" s="148" t="s">
        <v>31</v>
      </c>
      <c r="E231" s="54"/>
    </row>
    <row r="232" spans="2:6" ht="42" customHeight="1" x14ac:dyDescent="0.3">
      <c r="B232" s="27" t="e" vm="194">
        <v>#VALUE!</v>
      </c>
      <c r="C232" s="94" t="s">
        <v>165</v>
      </c>
      <c r="D232" s="147" t="s">
        <v>31</v>
      </c>
      <c r="E232" s="53"/>
    </row>
    <row r="233" spans="2:6" ht="42" customHeight="1" x14ac:dyDescent="0.3">
      <c r="B233" s="28" t="e" vm="195">
        <v>#VALUE!</v>
      </c>
      <c r="C233" s="95" t="s">
        <v>166</v>
      </c>
      <c r="D233" s="148" t="s">
        <v>31</v>
      </c>
      <c r="E233" s="54"/>
    </row>
    <row r="234" spans="2:6" ht="42" customHeight="1" x14ac:dyDescent="0.3">
      <c r="B234" s="32" t="e" vm="196">
        <v>#VALUE!</v>
      </c>
      <c r="C234" s="11" t="s">
        <v>167</v>
      </c>
      <c r="D234" s="180" t="s">
        <v>31</v>
      </c>
      <c r="E234" s="55"/>
      <c r="F234" s="14"/>
    </row>
    <row r="235" spans="2:6" ht="42" customHeight="1" x14ac:dyDescent="0.3">
      <c r="B235" s="118" t="e" vm="197">
        <v>#VALUE!</v>
      </c>
      <c r="C235" s="12" t="s">
        <v>168</v>
      </c>
      <c r="D235" s="181" t="s">
        <v>31</v>
      </c>
      <c r="E235" s="56"/>
      <c r="F235" s="5"/>
    </row>
    <row r="236" spans="2:6" ht="42" customHeight="1" x14ac:dyDescent="0.3">
      <c r="B236" s="119" t="e" vm="198">
        <v>#VALUE!</v>
      </c>
      <c r="C236" s="11" t="s">
        <v>175</v>
      </c>
      <c r="D236" s="180" t="s">
        <v>31</v>
      </c>
      <c r="E236" s="55"/>
      <c r="F236" s="5"/>
    </row>
    <row r="237" spans="2:6" ht="42" customHeight="1" x14ac:dyDescent="0.3">
      <c r="B237" s="120" t="e" vm="199">
        <v>#VALUE!</v>
      </c>
      <c r="C237" s="12" t="s">
        <v>177</v>
      </c>
      <c r="D237" s="181" t="s">
        <v>31</v>
      </c>
      <c r="E237" s="56"/>
      <c r="F237" s="5"/>
    </row>
    <row r="238" spans="2:6" ht="42" customHeight="1" x14ac:dyDescent="0.3">
      <c r="B238" s="119" t="e" vm="200">
        <v>#VALUE!</v>
      </c>
      <c r="C238" s="11" t="s">
        <v>184</v>
      </c>
      <c r="D238" s="180" t="s">
        <v>31</v>
      </c>
      <c r="E238" s="55"/>
      <c r="F238" s="5"/>
    </row>
    <row r="239" spans="2:6" ht="42" customHeight="1" x14ac:dyDescent="0.3">
      <c r="B239" s="120" t="e" vm="201">
        <v>#VALUE!</v>
      </c>
      <c r="C239" s="12" t="s">
        <v>188</v>
      </c>
      <c r="D239" s="181" t="s">
        <v>31</v>
      </c>
      <c r="E239" s="56"/>
      <c r="F239" s="5"/>
    </row>
    <row r="240" spans="2:6" ht="42" customHeight="1" x14ac:dyDescent="0.3">
      <c r="B240" s="34" t="e" vm="202">
        <v>#VALUE!</v>
      </c>
      <c r="C240" s="89" t="s">
        <v>196</v>
      </c>
      <c r="D240" s="182" t="s">
        <v>31</v>
      </c>
      <c r="E240" s="55"/>
      <c r="F240" s="5"/>
    </row>
    <row r="241" spans="2:6" ht="35.25" customHeight="1" x14ac:dyDescent="0.3">
      <c r="B241" s="26" t="e" vm="203">
        <v>#VALUE!</v>
      </c>
      <c r="C241" s="89" t="s">
        <v>241</v>
      </c>
      <c r="D241" s="182" t="s">
        <v>31</v>
      </c>
      <c r="E241" s="55"/>
      <c r="F241" s="5"/>
    </row>
    <row r="242" spans="2:6" ht="45" customHeight="1" thickBot="1" x14ac:dyDescent="0.35">
      <c r="B242" s="66" t="e" vm="204">
        <v>#VALUE!</v>
      </c>
      <c r="C242" s="67" t="s">
        <v>237</v>
      </c>
      <c r="D242" s="183" t="s">
        <v>31</v>
      </c>
      <c r="E242" s="68"/>
    </row>
    <row r="243" spans="2:6" ht="34.5" customHeight="1" x14ac:dyDescent="0.3">
      <c r="B243" s="64"/>
      <c r="C243" s="121"/>
      <c r="D243" s="65" t="s">
        <v>258</v>
      </c>
      <c r="E243" s="122">
        <f>SUM(E165:E242)</f>
        <v>0</v>
      </c>
    </row>
    <row r="244" spans="2:6" ht="30" customHeight="1" x14ac:dyDescent="0.3">
      <c r="B244" s="85"/>
      <c r="C244"/>
      <c r="D244"/>
      <c r="E244" s="111"/>
    </row>
    <row r="245" spans="2:6" ht="30" customHeight="1" x14ac:dyDescent="0.3">
      <c r="B245" s="156" t="str">
        <f>C15</f>
        <v>Revmatiske og nevrologiske tilstander inkl. hodepine</v>
      </c>
      <c r="C245" s="157"/>
      <c r="D245" s="157"/>
      <c r="E245" s="158"/>
    </row>
    <row r="246" spans="2:6" ht="30" customHeight="1" x14ac:dyDescent="0.3">
      <c r="B246" s="21" t="e" vm="205">
        <v>#VALUE!</v>
      </c>
      <c r="C246" s="2" t="s">
        <v>12</v>
      </c>
      <c r="D246" s="134" t="s">
        <v>8</v>
      </c>
      <c r="E246" s="57"/>
    </row>
    <row r="247" spans="2:6" ht="30" customHeight="1" x14ac:dyDescent="0.3">
      <c r="B247" s="20" t="e" vm="206">
        <v>#VALUE!</v>
      </c>
      <c r="C247" s="89" t="s">
        <v>13</v>
      </c>
      <c r="D247" s="168" t="s">
        <v>8</v>
      </c>
      <c r="E247" s="57"/>
    </row>
    <row r="248" spans="2:6" ht="30" customHeight="1" x14ac:dyDescent="0.3">
      <c r="B248" s="21" t="e" vm="207">
        <v>#VALUE!</v>
      </c>
      <c r="C248" s="2" t="s">
        <v>14</v>
      </c>
      <c r="D248" s="134" t="s">
        <v>8</v>
      </c>
      <c r="E248" s="57"/>
    </row>
    <row r="249" spans="2:6" ht="30" customHeight="1" x14ac:dyDescent="0.3">
      <c r="B249" s="20" t="e" vm="208">
        <v>#VALUE!</v>
      </c>
      <c r="C249" s="89" t="s">
        <v>22</v>
      </c>
      <c r="D249" s="168" t="s">
        <v>8</v>
      </c>
      <c r="E249" s="57"/>
    </row>
    <row r="250" spans="2:6" ht="30" customHeight="1" x14ac:dyDescent="0.3">
      <c r="B250" s="21" t="e" vm="209">
        <v>#VALUE!</v>
      </c>
      <c r="C250" s="2" t="s">
        <v>16</v>
      </c>
      <c r="D250" s="134" t="s">
        <v>8</v>
      </c>
      <c r="E250" s="57"/>
    </row>
    <row r="251" spans="2:6" ht="30" customHeight="1" x14ac:dyDescent="0.3">
      <c r="B251" s="20" t="e" vm="210">
        <v>#VALUE!</v>
      </c>
      <c r="C251" s="89" t="s">
        <v>17</v>
      </c>
      <c r="D251" s="168" t="s">
        <v>8</v>
      </c>
      <c r="E251" s="57"/>
    </row>
    <row r="252" spans="2:6" ht="30" customHeight="1" x14ac:dyDescent="0.3">
      <c r="B252" s="29" t="e" vm="211">
        <v>#VALUE!</v>
      </c>
      <c r="C252" s="2" t="s">
        <v>23</v>
      </c>
      <c r="D252" s="134" t="s">
        <v>8</v>
      </c>
      <c r="E252" s="57"/>
    </row>
    <row r="253" spans="2:6" ht="30" customHeight="1" x14ac:dyDescent="0.3">
      <c r="B253" s="35" t="e" vm="212">
        <v>#VALUE!</v>
      </c>
      <c r="C253" s="89" t="s">
        <v>24</v>
      </c>
      <c r="D253" s="168" t="s">
        <v>8</v>
      </c>
      <c r="E253" s="57"/>
    </row>
    <row r="254" spans="2:6" ht="30" customHeight="1" x14ac:dyDescent="0.3">
      <c r="B254" s="33" t="e" vm="213">
        <v>#VALUE!</v>
      </c>
      <c r="C254" s="2" t="s">
        <v>25</v>
      </c>
      <c r="D254" s="134" t="s">
        <v>8</v>
      </c>
      <c r="E254" s="57"/>
    </row>
    <row r="255" spans="2:6" ht="30" customHeight="1" x14ac:dyDescent="0.3">
      <c r="B255" s="35" t="e" vm="214">
        <v>#VALUE!</v>
      </c>
      <c r="C255" s="89" t="s">
        <v>26</v>
      </c>
      <c r="D255" s="168" t="s">
        <v>8</v>
      </c>
      <c r="E255" s="57"/>
    </row>
    <row r="256" spans="2:6" ht="30" customHeight="1" x14ac:dyDescent="0.3">
      <c r="B256" s="33" t="e" vm="215">
        <v>#VALUE!</v>
      </c>
      <c r="C256" s="2" t="s">
        <v>27</v>
      </c>
      <c r="D256" s="134" t="s">
        <v>8</v>
      </c>
      <c r="E256" s="57"/>
    </row>
    <row r="257" spans="2:5" ht="30" customHeight="1" x14ac:dyDescent="0.3">
      <c r="B257" s="35" t="e" vm="216">
        <v>#VALUE!</v>
      </c>
      <c r="C257" s="89" t="s">
        <v>29</v>
      </c>
      <c r="D257" s="168" t="s">
        <v>8</v>
      </c>
      <c r="E257" s="57"/>
    </row>
    <row r="258" spans="2:5" ht="30" customHeight="1" x14ac:dyDescent="0.3">
      <c r="B258" s="33" t="e" vm="217">
        <v>#VALUE!</v>
      </c>
      <c r="C258" s="2" t="s">
        <v>30</v>
      </c>
      <c r="D258" s="134" t="s">
        <v>31</v>
      </c>
      <c r="E258" s="57"/>
    </row>
    <row r="259" spans="2:5" ht="30" customHeight="1" x14ac:dyDescent="0.3">
      <c r="B259" s="35" t="e" vm="218">
        <v>#VALUE!</v>
      </c>
      <c r="C259" s="89" t="s">
        <v>32</v>
      </c>
      <c r="D259" s="168" t="s">
        <v>31</v>
      </c>
      <c r="E259" s="57"/>
    </row>
    <row r="260" spans="2:5" ht="30" customHeight="1" x14ac:dyDescent="0.3">
      <c r="B260" s="33" t="e" vm="219">
        <v>#VALUE!</v>
      </c>
      <c r="C260" s="2" t="s">
        <v>34</v>
      </c>
      <c r="D260" s="134" t="s">
        <v>31</v>
      </c>
      <c r="E260" s="57"/>
    </row>
    <row r="261" spans="2:5" ht="30" customHeight="1" x14ac:dyDescent="0.3">
      <c r="B261" s="35" t="e" vm="220">
        <v>#VALUE!</v>
      </c>
      <c r="C261" s="89" t="s">
        <v>35</v>
      </c>
      <c r="D261" s="168" t="s">
        <v>31</v>
      </c>
      <c r="E261" s="57"/>
    </row>
    <row r="262" spans="2:5" ht="30" customHeight="1" x14ac:dyDescent="0.3">
      <c r="B262" s="33" t="e" vm="221">
        <v>#VALUE!</v>
      </c>
      <c r="C262" s="2" t="s">
        <v>38</v>
      </c>
      <c r="D262" s="134" t="s">
        <v>31</v>
      </c>
      <c r="E262" s="57"/>
    </row>
    <row r="263" spans="2:5" ht="30" customHeight="1" x14ac:dyDescent="0.3">
      <c r="B263" s="35" t="e" vm="222">
        <v>#VALUE!</v>
      </c>
      <c r="C263" s="89" t="s">
        <v>39</v>
      </c>
      <c r="D263" s="168" t="s">
        <v>31</v>
      </c>
      <c r="E263" s="57"/>
    </row>
    <row r="264" spans="2:5" ht="30" customHeight="1" x14ac:dyDescent="0.3">
      <c r="B264" s="33" t="e" vm="223">
        <v>#VALUE!</v>
      </c>
      <c r="C264" s="2" t="s">
        <v>41</v>
      </c>
      <c r="D264" s="134" t="s">
        <v>31</v>
      </c>
      <c r="E264" s="57"/>
    </row>
    <row r="265" spans="2:5" ht="30" customHeight="1" x14ac:dyDescent="0.3">
      <c r="B265" s="35" t="e" vm="224">
        <v>#VALUE!</v>
      </c>
      <c r="C265" s="89" t="s">
        <v>46</v>
      </c>
      <c r="D265" s="168" t="s">
        <v>31</v>
      </c>
      <c r="E265" s="57"/>
    </row>
    <row r="266" spans="2:5" ht="30" customHeight="1" x14ac:dyDescent="0.3">
      <c r="B266" s="33" t="e" vm="225">
        <v>#VALUE!</v>
      </c>
      <c r="C266" s="2" t="s">
        <v>55</v>
      </c>
      <c r="D266" s="134" t="s">
        <v>31</v>
      </c>
      <c r="E266" s="57"/>
    </row>
    <row r="267" spans="2:5" ht="30" customHeight="1" x14ac:dyDescent="0.3">
      <c r="B267" s="35" t="e" vm="226">
        <v>#VALUE!</v>
      </c>
      <c r="C267" s="89" t="s">
        <v>149</v>
      </c>
      <c r="D267" s="168" t="s">
        <v>31</v>
      </c>
      <c r="E267" s="57"/>
    </row>
    <row r="268" spans="2:5" ht="30" customHeight="1" x14ac:dyDescent="0.3">
      <c r="B268" s="33" t="e" vm="227">
        <v>#VALUE!</v>
      </c>
      <c r="C268" s="2" t="s">
        <v>243</v>
      </c>
      <c r="D268" s="134" t="s">
        <v>31</v>
      </c>
      <c r="E268" s="57"/>
    </row>
    <row r="269" spans="2:5" ht="30" customHeight="1" x14ac:dyDescent="0.3">
      <c r="B269" s="35" t="e" vm="228">
        <v>#VALUE!</v>
      </c>
      <c r="C269" s="89" t="s">
        <v>244</v>
      </c>
      <c r="D269" s="168" t="s">
        <v>31</v>
      </c>
      <c r="E269" s="57"/>
    </row>
    <row r="270" spans="2:5" ht="45.75" customHeight="1" x14ac:dyDescent="0.3">
      <c r="B270" s="33" t="e" vm="229">
        <v>#VALUE!</v>
      </c>
      <c r="C270" s="2" t="s">
        <v>245</v>
      </c>
      <c r="D270" s="134" t="s">
        <v>31</v>
      </c>
      <c r="E270" s="57"/>
    </row>
    <row r="271" spans="2:5" ht="30" customHeight="1" x14ac:dyDescent="0.3">
      <c r="B271" s="35" t="e" vm="230">
        <v>#VALUE!</v>
      </c>
      <c r="C271" s="89" t="s">
        <v>246</v>
      </c>
      <c r="D271" s="168" t="s">
        <v>31</v>
      </c>
      <c r="E271" s="57"/>
    </row>
    <row r="272" spans="2:5" ht="43.5" customHeight="1" x14ac:dyDescent="0.3">
      <c r="B272" s="33" t="e" vm="231">
        <v>#VALUE!</v>
      </c>
      <c r="C272" s="2" t="s">
        <v>247</v>
      </c>
      <c r="D272" s="134" t="s">
        <v>31</v>
      </c>
      <c r="E272" s="57"/>
    </row>
    <row r="273" spans="2:5" ht="30" customHeight="1" x14ac:dyDescent="0.3">
      <c r="B273" s="35" t="e" vm="232">
        <v>#VALUE!</v>
      </c>
      <c r="C273" s="89" t="s">
        <v>248</v>
      </c>
      <c r="D273" s="168" t="s">
        <v>31</v>
      </c>
      <c r="E273" s="57"/>
    </row>
    <row r="274" spans="2:5" ht="30" customHeight="1" x14ac:dyDescent="0.3">
      <c r="B274" s="33" t="e" vm="233">
        <v>#VALUE!</v>
      </c>
      <c r="C274" s="2" t="s">
        <v>249</v>
      </c>
      <c r="D274" s="134" t="s">
        <v>31</v>
      </c>
      <c r="E274" s="57"/>
    </row>
    <row r="275" spans="2:5" ht="30" customHeight="1" x14ac:dyDescent="0.3">
      <c r="B275" s="35" t="e" vm="234">
        <v>#VALUE!</v>
      </c>
      <c r="C275" s="89" t="s">
        <v>250</v>
      </c>
      <c r="D275" s="168" t="s">
        <v>31</v>
      </c>
      <c r="E275" s="57"/>
    </row>
    <row r="276" spans="2:5" ht="30" customHeight="1" x14ac:dyDescent="0.3">
      <c r="B276" s="33" t="e" vm="235">
        <v>#VALUE!</v>
      </c>
      <c r="C276" s="2" t="s">
        <v>251</v>
      </c>
      <c r="D276" s="134" t="s">
        <v>31</v>
      </c>
      <c r="E276" s="57"/>
    </row>
    <row r="277" spans="2:5" ht="42" customHeight="1" thickBot="1" x14ac:dyDescent="0.35">
      <c r="B277" s="62" t="e" vm="236">
        <v>#VALUE!</v>
      </c>
      <c r="C277" s="90" t="s">
        <v>252</v>
      </c>
      <c r="D277" s="170" t="s">
        <v>31</v>
      </c>
      <c r="E277" s="63"/>
    </row>
    <row r="278" spans="2:5" ht="42" customHeight="1" x14ac:dyDescent="0.3">
      <c r="B278" s="88"/>
      <c r="C278" s="88"/>
      <c r="D278" s="123" t="s">
        <v>258</v>
      </c>
      <c r="E278" s="124">
        <f>SUM(E246:E277)</f>
        <v>0</v>
      </c>
    </row>
    <row r="279" spans="2:5" ht="30" customHeight="1" x14ac:dyDescent="0.3">
      <c r="B279" s="85"/>
      <c r="C279"/>
      <c r="D279"/>
      <c r="E279" s="111"/>
    </row>
    <row r="280" spans="2:5" ht="30" customHeight="1" x14ac:dyDescent="0.3">
      <c r="B280" s="156" t="str">
        <f>C16</f>
        <v>Ernæring, livsstil og folkehelse</v>
      </c>
      <c r="C280" s="157"/>
      <c r="D280" s="157"/>
      <c r="E280" s="158"/>
    </row>
    <row r="281" spans="2:5" ht="30" customHeight="1" x14ac:dyDescent="0.3">
      <c r="B281" s="21" t="e" vm="237">
        <v>#VALUE!</v>
      </c>
      <c r="C281" s="2" t="s">
        <v>253</v>
      </c>
      <c r="D281" s="134" t="s">
        <v>31</v>
      </c>
      <c r="E281" s="36"/>
    </row>
    <row r="282" spans="2:5" ht="30" customHeight="1" x14ac:dyDescent="0.3">
      <c r="B282" s="20" t="e" vm="238">
        <v>#VALUE!</v>
      </c>
      <c r="C282" s="6" t="s">
        <v>254</v>
      </c>
      <c r="D282" s="133" t="s">
        <v>31</v>
      </c>
      <c r="E282" s="41"/>
    </row>
    <row r="283" spans="2:5" ht="30" customHeight="1" thickBot="1" x14ac:dyDescent="0.35">
      <c r="B283" s="60" t="e" vm="239">
        <v>#VALUE!</v>
      </c>
      <c r="C283" s="125" t="s">
        <v>255</v>
      </c>
      <c r="D283" s="184" t="s">
        <v>31</v>
      </c>
      <c r="E283" s="61"/>
    </row>
    <row r="284" spans="2:5" ht="30" customHeight="1" thickBot="1" x14ac:dyDescent="0.35">
      <c r="B284" s="126"/>
      <c r="C284" s="127"/>
      <c r="D284" s="128" t="s">
        <v>258</v>
      </c>
      <c r="E284" s="129">
        <f>SUM(E281:E283)</f>
        <v>0</v>
      </c>
    </row>
  </sheetData>
  <sheetProtection selectLockedCells="1"/>
  <mergeCells count="11">
    <mergeCell ref="B280:E280"/>
    <mergeCell ref="B19:E19"/>
    <mergeCell ref="B40:E40"/>
    <mergeCell ref="B75:E75"/>
    <mergeCell ref="B86:E86"/>
    <mergeCell ref="B2:E2"/>
    <mergeCell ref="B114:E114"/>
    <mergeCell ref="B133:E133"/>
    <mergeCell ref="B164:E164"/>
    <mergeCell ref="B245:E245"/>
    <mergeCell ref="B6:E6"/>
  </mergeCells>
  <conditionalFormatting sqref="B8">
    <cfRule type="dataBar" priority="1">
      <dataBar>
        <cfvo type="percent" val="0"/>
        <cfvo type="percent" val="100"/>
        <color rgb="FF92D050"/>
      </dataBar>
      <extLst>
        <ext xmlns:x14="http://schemas.microsoft.com/office/spreadsheetml/2009/9/main" uri="{B025F937-C7B1-47D3-B67F-A62EFF666E3E}">
          <x14:id>{E20E4C4B-03CE-49FB-A2EE-76C9191883A8}</x14:id>
        </ext>
      </extLst>
    </cfRule>
  </conditionalFormatting>
  <conditionalFormatting sqref="B8:B16">
    <cfRule type="dataBar" priority="6">
      <dataBar>
        <cfvo type="percent" val="0"/>
        <cfvo type="percent" val="100"/>
        <color rgb="FF92D050"/>
      </dataBar>
      <extLst>
        <ext xmlns:x14="http://schemas.microsoft.com/office/spreadsheetml/2009/9/main" uri="{B025F937-C7B1-47D3-B67F-A62EFF666E3E}">
          <x14:id>{505DA7C7-3AF0-446F-A910-278A8C8137C9}</x14:id>
        </ext>
      </extLst>
    </cfRule>
    <cfRule type="dataBar" priority="7">
      <dataBar>
        <cfvo type="percent" val="0"/>
        <cfvo type="percent" val="100"/>
        <color rgb="FF92D050"/>
      </dataBar>
      <extLst>
        <ext xmlns:x14="http://schemas.microsoft.com/office/spreadsheetml/2009/9/main" uri="{B025F937-C7B1-47D3-B67F-A62EFF666E3E}">
          <x14:id>{2D8AC566-AE31-4F97-9022-17728272AFFF}</x14:id>
        </ext>
      </extLst>
    </cfRule>
    <cfRule type="dataBar" priority="34">
      <dataBar>
        <cfvo type="min"/>
        <cfvo type="max"/>
        <color rgb="FF92D050"/>
      </dataBar>
    </cfRule>
  </conditionalFormatting>
  <conditionalFormatting sqref="B17">
    <cfRule type="dataBar" priority="2">
      <dataBar>
        <cfvo type="percent" val="0"/>
        <cfvo type="percent" val="100"/>
        <color rgb="FF92D050"/>
      </dataBar>
      <extLst>
        <ext xmlns:x14="http://schemas.microsoft.com/office/spreadsheetml/2009/9/main" uri="{B025F937-C7B1-47D3-B67F-A62EFF666E3E}">
          <x14:id>{F8646CC6-006E-4EE3-B117-45136AD6075C}</x14:id>
        </ext>
      </extLst>
    </cfRule>
    <cfRule type="dataBar" priority="3">
      <dataBar>
        <cfvo type="percent" val="0"/>
        <cfvo type="percent" val="100"/>
        <color rgb="FF92D050"/>
      </dataBar>
      <extLst>
        <ext xmlns:x14="http://schemas.microsoft.com/office/spreadsheetml/2009/9/main" uri="{B025F937-C7B1-47D3-B67F-A62EFF666E3E}">
          <x14:id>{14ACBC3A-354E-4466-89FC-D436FA53713C}</x14:id>
        </ext>
      </extLst>
    </cfRule>
    <cfRule type="dataBar" priority="4">
      <dataBar>
        <cfvo type="min"/>
        <cfvo type="max"/>
        <color rgb="FF92D050"/>
      </dataBar>
    </cfRule>
  </conditionalFormatting>
  <conditionalFormatting sqref="B20:B21 B23:B38">
    <cfRule type="dataBar" priority="42">
      <dataBar>
        <cfvo type="min"/>
        <cfvo type="max"/>
        <color rgb="FF92D050"/>
      </dataBar>
    </cfRule>
  </conditionalFormatting>
  <conditionalFormatting sqref="B22">
    <cfRule type="dataBar" priority="23">
      <dataBar>
        <cfvo type="min"/>
        <cfvo type="max"/>
        <color rgb="FF92D050"/>
      </dataBar>
    </cfRule>
  </conditionalFormatting>
  <conditionalFormatting sqref="B54:B55">
    <cfRule type="dataBar" priority="19">
      <dataBar>
        <cfvo type="min"/>
        <cfvo type="max"/>
        <color rgb="FF92D050"/>
      </dataBar>
    </cfRule>
  </conditionalFormatting>
  <conditionalFormatting sqref="B56">
    <cfRule type="dataBar" priority="18">
      <dataBar>
        <cfvo type="min"/>
        <cfvo type="max"/>
        <color rgb="FF92D050"/>
      </dataBar>
    </cfRule>
  </conditionalFormatting>
  <conditionalFormatting sqref="B57">
    <cfRule type="dataBar" priority="17">
      <dataBar>
        <cfvo type="min"/>
        <cfvo type="max"/>
        <color rgb="FF92D050"/>
      </dataBar>
    </cfRule>
  </conditionalFormatting>
  <conditionalFormatting sqref="B87:B99 B76:B85 B101:B103 B105:B112">
    <cfRule type="dataBar" priority="29">
      <dataBar>
        <cfvo type="min"/>
        <cfvo type="max"/>
        <color rgb="FF92D050"/>
      </dataBar>
    </cfRule>
  </conditionalFormatting>
  <conditionalFormatting sqref="B100">
    <cfRule type="dataBar" priority="20">
      <dataBar>
        <cfvo type="min"/>
        <cfvo type="max"/>
        <color rgb="FF92D050"/>
      </dataBar>
    </cfRule>
  </conditionalFormatting>
  <conditionalFormatting sqref="B115:B131">
    <cfRule type="dataBar" priority="28">
      <dataBar>
        <cfvo type="min"/>
        <cfvo type="max"/>
        <color rgb="FF92D050"/>
      </dataBar>
    </cfRule>
  </conditionalFormatting>
  <conditionalFormatting sqref="B134:B162">
    <cfRule type="dataBar" priority="43">
      <dataBar>
        <cfvo type="min"/>
        <cfvo type="max"/>
        <color rgb="FF92D050"/>
      </dataBar>
    </cfRule>
  </conditionalFormatting>
  <conditionalFormatting sqref="B166">
    <cfRule type="dataBar" priority="22">
      <dataBar>
        <cfvo type="min"/>
        <cfvo type="max"/>
        <color rgb="FF92D050"/>
      </dataBar>
    </cfRule>
  </conditionalFormatting>
  <conditionalFormatting sqref="B167">
    <cfRule type="dataBar" priority="21">
      <dataBar>
        <cfvo type="min"/>
        <cfvo type="max"/>
        <color rgb="FF92D050"/>
      </dataBar>
    </cfRule>
  </conditionalFormatting>
  <conditionalFormatting sqref="B168:B226 C234:C239 B165">
    <cfRule type="dataBar" priority="38">
      <dataBar>
        <cfvo type="min"/>
        <cfvo type="max"/>
        <color rgb="FF92D050"/>
      </dataBar>
    </cfRule>
  </conditionalFormatting>
  <conditionalFormatting sqref="B227:B233">
    <cfRule type="dataBar" priority="15">
      <dataBar>
        <cfvo type="min"/>
        <cfvo type="max"/>
        <color rgb="FF92D050"/>
      </dataBar>
    </cfRule>
  </conditionalFormatting>
  <conditionalFormatting sqref="B240:B241">
    <cfRule type="dataBar" priority="14">
      <dataBar>
        <cfvo type="min"/>
        <cfvo type="max"/>
        <color rgb="FF92D050"/>
      </dataBar>
    </cfRule>
  </conditionalFormatting>
  <conditionalFormatting sqref="B242:B243">
    <cfRule type="dataBar" priority="16">
      <dataBar>
        <cfvo type="min"/>
        <cfvo type="max"/>
        <color rgb="FF92D050"/>
      </dataBar>
    </cfRule>
  </conditionalFormatting>
  <conditionalFormatting sqref="B246:B277">
    <cfRule type="dataBar" priority="39">
      <dataBar>
        <cfvo type="min"/>
        <cfvo type="max"/>
        <color rgb="FF92D050"/>
      </dataBar>
    </cfRule>
  </conditionalFormatting>
  <conditionalFormatting sqref="B281:B284">
    <cfRule type="dataBar" priority="40">
      <dataBar>
        <cfvo type="min"/>
        <cfvo type="max"/>
        <color rgb="FF92D050"/>
      </dataBar>
    </cfRule>
  </conditionalFormatting>
  <conditionalFormatting sqref="B41:B53 B58:B73">
    <cfRule type="dataBar" priority="44">
      <dataBar>
        <cfvo type="min"/>
        <cfvo type="max"/>
        <color rgb="FF92D050"/>
      </dataBar>
    </cfRule>
  </conditionalFormatting>
  <dataValidations xWindow="10" yWindow="782" count="7">
    <dataValidation allowBlank="1" showInputMessage="1" showErrorMessage="1" prompt="Opprett en liste over gjøremål for prosjekter i denne arbeidsboken. Skriv inn prosjektdetaljer for prosjekt 1 i dette regnearket, og detaljer om prosjekt 2 og prosjekt 3 i etterfølgende regneark" sqref="A5" xr:uid="{00000000-0002-0000-0000-000000000000}"/>
    <dataValidation allowBlank="1" showInputMessage="1" showErrorMessage="1" prompt="Tittel på regnearket er i denne cellen. Skriv inn navnet på personen som skal fullføre dette prosjektet i celle D3, og tidsfristen i celle D4. Skriv inn prosjektdetaljer i tabellen med start i celle B7" sqref="B5" xr:uid="{00000000-0002-0000-0000-000001000000}"/>
    <dataValidation allowBlank="1" showInputMessage="1" showErrorMessage="1" prompt="Skriv inn detaljer om prosjekt 1 i tabellen nedenfor" sqref="B6:E6" xr:uid="{00000000-0002-0000-0000-000006000000}"/>
    <dataValidation allowBlank="1" showInputMessage="1" showErrorMessage="1" prompt="Skriv inn prosent fullført i denne kolonnen under denne overskriften. Datastolpe som viser prosent fullført oppdateres automatisk i hver rad. Bruk overskriftsfiltre til å finne bestemte oppføringer" sqref="B7" xr:uid="{00000000-0002-0000-0000-000007000000}"/>
    <dataValidation allowBlank="1" showInputMessage="1" showErrorMessage="1" prompt="Skriv inn prosjektfase i denne kolonnen under denne overskriften" sqref="C7" xr:uid="{00000000-0002-0000-0000-000008000000}"/>
    <dataValidation allowBlank="1" showInputMessage="1" showErrorMessage="1" prompt="Skriv inn forfallsdato i denne kolonnen under denne overskriften" sqref="D7" xr:uid="{00000000-0002-0000-0000-000009000000}"/>
    <dataValidation allowBlank="1" showInputMessage="1" showErrorMessage="1" prompt="Skriv inn notater i denne kolonnen under denne overskriften" sqref="E7" xr:uid="{00000000-0002-0000-0000-00000A000000}"/>
  </dataValidations>
  <hyperlinks>
    <hyperlink ref="D20" r:id="rId1" display="PDF" xr:uid="{A0DC124D-47AB-4602-AE4C-111B2ED70B9D}"/>
    <hyperlink ref="C8" location="'Prosjekt 1'!B25" display="Muskel og skjelett plager" xr:uid="{C3B77DD3-BD9D-4482-9459-2155BB6AA106}"/>
    <hyperlink ref="C9" location="'Prosjekt 1'!B47" display="Belastnngsskader og akutte skader" xr:uid="{43F38294-6936-42A8-8146-319A73A339BE}"/>
    <hyperlink ref="C10" location="'Prosjekt 1'!B89" display="Skadeforebygging" xr:uid="{06139E81-0325-4B1B-B34D-FB219B8EA153}"/>
    <hyperlink ref="C11" location="'Prosjekt 1'!B101" display="Trening og rehabilitering" xr:uid="{4812143D-A108-4A8E-90F8-3C2343DA84FB}"/>
    <hyperlink ref="C12" location="'Prosjekt 1'!B130" display="Kvinnehelse" xr:uid="{772EFCB5-FD27-47D8-A0C4-0C2BBEA13F9E}"/>
    <hyperlink ref="C13" location="'Prosjekt 1'!B144" display="Kommunikasjon, dokumentasjon, EPJ - KI, Statistikk" xr:uid="{28926788-377E-4CEF-8971-D9FB8E9CAD80}"/>
    <hyperlink ref="C14" location="'Prosjekt 1'!B178" display="Testbatterier, undersøkelser, retningslinjer og metoder" xr:uid="{7E393511-8382-4CE0-BB22-133C7389927A}"/>
    <hyperlink ref="C15" location="'Prosjekt 1'!B258" display="Revmatiske og nevrologiske tilstander inkl. hodepine" xr:uid="{20B59986-54FD-41C6-A147-4B5086CA5956}"/>
    <hyperlink ref="D246" r:id="rId2" xr:uid="{C8508AA1-D16F-4959-A9C7-A3C31A96D746}"/>
    <hyperlink ref="D247" r:id="rId3" xr:uid="{A61C9FD8-F1C3-4FFD-AF0C-3AE0A0A96CF4}"/>
    <hyperlink ref="D248" r:id="rId4" xr:uid="{60B75A53-BA65-4FA7-9A40-5D2A6A1363AA}"/>
    <hyperlink ref="D250" r:id="rId5" xr:uid="{AD518327-1934-4B85-8F74-7A6249D63C20}"/>
    <hyperlink ref="D251" r:id="rId6" xr:uid="{A20BB31D-D35A-40E1-8645-2DCA5B5AACA8}"/>
    <hyperlink ref="D165" r:id="rId7" xr:uid="{0033C48B-1E9A-4B97-AA29-3AA28E1049F2}"/>
    <hyperlink ref="D21" r:id="rId8" xr:uid="{E493A191-2D03-45E9-823D-0C5A5C259DFC}"/>
    <hyperlink ref="D22" r:id="rId9" xr:uid="{2FD20E44-B166-4F77-8492-147966808D76}"/>
    <hyperlink ref="D23" r:id="rId10" xr:uid="{3A59F79D-BE4C-447B-9002-52AE8CF61E08}"/>
    <hyperlink ref="D166" r:id="rId11" xr:uid="{0CC2E10C-4A5A-4343-956B-90D7D45F5820}"/>
    <hyperlink ref="D249" r:id="rId12" xr:uid="{E39EC6BC-5BE1-4D9B-A0E8-50FB83016F14}"/>
    <hyperlink ref="D252" r:id="rId13" xr:uid="{603A2BD3-9F3B-42D9-8025-2CF7CCAA51F6}"/>
    <hyperlink ref="D253" r:id="rId14" xr:uid="{B1A8341A-221A-4DFE-9DD6-93988C77EE2C}"/>
    <hyperlink ref="D254" r:id="rId15" xr:uid="{DA7DABC5-33D5-45A0-8D0C-33F7E1B8D907}"/>
    <hyperlink ref="D255" r:id="rId16" xr:uid="{A0F0513F-D2F3-4B00-9FB1-79A45BD27D5B}"/>
    <hyperlink ref="D256" r:id="rId17" xr:uid="{0E356D68-4E25-4ED0-BE91-074792699DDE}"/>
    <hyperlink ref="D167" r:id="rId18" xr:uid="{49FE6B1A-36CD-4E2F-AFAC-FE80A943A8FB}"/>
    <hyperlink ref="D257" r:id="rId19" xr:uid="{69E8B1A3-B705-47B0-8826-42A5D95171F2}"/>
    <hyperlink ref="D259" r:id="rId20" xr:uid="{5E2FC177-2798-41B4-B9C2-0CB208817831}"/>
    <hyperlink ref="D25" r:id="rId21" xr:uid="{3F60153F-CD72-416D-AAF1-F88CCD325E74}"/>
    <hyperlink ref="D24" r:id="rId22" xr:uid="{28ECFA76-66B1-4A1F-968E-AEE57D5D84B7}"/>
    <hyperlink ref="D260" r:id="rId23" xr:uid="{7C3F82BE-AE2F-4D6D-94F9-AF55EDDF452B}"/>
    <hyperlink ref="D261" r:id="rId24" xr:uid="{58FFFCA4-5608-424A-9C9F-0D74AD799904}"/>
    <hyperlink ref="D87" r:id="rId25" xr:uid="{556648FF-DD4E-4918-9B77-6AA6D54A93E1}"/>
    <hyperlink ref="D168" r:id="rId26" xr:uid="{3AD43827-6C41-45FC-96E2-F233BBA1E4EB}"/>
    <hyperlink ref="D262" r:id="rId27" xr:uid="{05930020-E7E9-4B4D-9CA9-CFBCC30E54B1}"/>
    <hyperlink ref="D263" r:id="rId28" xr:uid="{5B1BDDC1-093C-4B53-9B30-DAD713502158}"/>
    <hyperlink ref="D169" r:id="rId29" xr:uid="{CB5B3D9B-FD57-49E4-8A2E-9BB6EF5B1C40}"/>
    <hyperlink ref="D264" r:id="rId30" xr:uid="{4DD5FA56-145A-4D54-983B-E7F20F3B0C53}"/>
    <hyperlink ref="D170" r:id="rId31" xr:uid="{FCA59F60-7673-4FBC-98DD-3586799B44FD}"/>
    <hyperlink ref="D26" r:id="rId32" xr:uid="{E76AE346-644B-468B-89B9-8360A1B63DEC}"/>
    <hyperlink ref="D171" r:id="rId33" xr:uid="{20A3DA0B-E9A2-4F26-9F1F-18735C5FCF0D}"/>
    <hyperlink ref="D172" r:id="rId34" xr:uid="{7897B432-599A-4C11-ADE1-953ED1A1CFF9}"/>
    <hyperlink ref="D265" r:id="rId35" xr:uid="{228FB549-7180-4959-B821-F3B7A26C6F15}"/>
    <hyperlink ref="D27" r:id="rId36" xr:uid="{DEA151A8-5A6C-490C-B915-18FF4885317C}"/>
    <hyperlink ref="D173" r:id="rId37" xr:uid="{A5328AD1-8853-4BBC-8022-40F5FD9E25C8}"/>
    <hyperlink ref="D88" r:id="rId38" xr:uid="{96BCC7ED-122B-4845-AD6D-796126AD2B2F}"/>
    <hyperlink ref="D41" r:id="rId39" xr:uid="{55F660A8-E7AD-4720-92D6-54F78AF61055}"/>
    <hyperlink ref="D28" r:id="rId40" xr:uid="{31FA7A2F-1B8F-45EC-9EAB-6015F419613A}"/>
    <hyperlink ref="D29" r:id="rId41" xr:uid="{349E70AE-560D-4044-B3A9-537C2EADBD58}"/>
    <hyperlink ref="D30" r:id="rId42" xr:uid="{A77A0233-4F14-413F-B876-8E98935008CE}"/>
    <hyperlink ref="D174" r:id="rId43" xr:uid="{6E707C6B-0145-4EE1-805A-F6DCFA12A5C6}"/>
    <hyperlink ref="D266" r:id="rId44" xr:uid="{0CCA6278-823B-4952-86E4-518ACBC087BC}"/>
    <hyperlink ref="D89" r:id="rId45" xr:uid="{1EF8A915-3A08-4B45-8F90-CFF332312CD0}"/>
    <hyperlink ref="D175" r:id="rId46" xr:uid="{2C6806AC-A487-4A10-A7AD-5DA112C45CCA}"/>
    <hyperlink ref="D90" r:id="rId47" xr:uid="{DC9C33E7-B9F8-4671-B78D-5126C46FA2E1}"/>
    <hyperlink ref="D176" r:id="rId48" xr:uid="{BF2FCDCC-25EC-470D-BA53-0532420A929D}"/>
    <hyperlink ref="D134" r:id="rId49" xr:uid="{7503B740-8C4A-48A4-A9A7-75B758F8F6D1}"/>
    <hyperlink ref="D177" r:id="rId50" xr:uid="{BE6CA5DD-FEF3-4F8E-8058-61187B0717EB}"/>
    <hyperlink ref="D42" r:id="rId51" xr:uid="{82716AF0-8072-4204-AAC0-4FD23D2C7EE7}"/>
    <hyperlink ref="D43" r:id="rId52" xr:uid="{D45FA042-6A1B-47EF-B611-967556C9BA23}"/>
    <hyperlink ref="D44" r:id="rId53" xr:uid="{7DB55D3B-D989-4243-AE0B-33131DFDEB05}"/>
    <hyperlink ref="D31" r:id="rId54" xr:uid="{918CA02F-CB7A-4DE9-AA28-B57DDBBC9B4B}"/>
    <hyperlink ref="D178" r:id="rId55" xr:uid="{69E59F09-FABC-49CC-AC11-21AFC8F3863C}"/>
    <hyperlink ref="D91" r:id="rId56" xr:uid="{32B5F9C7-4FAA-4356-B52D-A743091350C9}"/>
    <hyperlink ref="D45" r:id="rId57" xr:uid="{DC2743F6-2F7D-4238-8FDC-271167C34047}"/>
    <hyperlink ref="D46" r:id="rId58" xr:uid="{22B1CA91-5BD7-44A2-B15A-334116D84422}"/>
    <hyperlink ref="D179" r:id="rId59" xr:uid="{6CE82B82-9009-4774-A290-84A793ADEFE6}"/>
    <hyperlink ref="D92" r:id="rId60" xr:uid="{B15A80FE-932D-4B4B-A9F9-F33E49787FE7}"/>
    <hyperlink ref="D93" r:id="rId61" xr:uid="{5E97B751-B1DB-4A8D-8265-9272EF18F8B8}"/>
    <hyperlink ref="D47" r:id="rId62" xr:uid="{5BA7D39F-3AE4-4832-8429-45ADABF91A2E}"/>
    <hyperlink ref="D48" r:id="rId63" xr:uid="{DBAECFD6-4430-4B73-A550-59652289E8D2}"/>
    <hyperlink ref="D181" r:id="rId64" xr:uid="{E6E841A0-B837-469B-A428-77224D275438}"/>
    <hyperlink ref="D182" r:id="rId65" xr:uid="{7321A266-5B23-4828-BB5C-4EA4A170804F}"/>
    <hyperlink ref="D94" r:id="rId66" xr:uid="{A792523E-2670-4736-82CC-ADBC7DD6D06A}"/>
    <hyperlink ref="D183" r:id="rId67" xr:uid="{D9F9A1C8-BB74-45A1-8E69-29B61A38A1CB}"/>
    <hyperlink ref="D184" r:id="rId68" xr:uid="{1A463AB0-12A0-483C-A4AB-9C2332C9D555}"/>
    <hyperlink ref="D49" r:id="rId69" xr:uid="{815A72BA-252A-49BF-A87B-C45F5EFC527B}"/>
    <hyperlink ref="D95" r:id="rId70" xr:uid="{6488A293-2A5D-41E1-A541-A5C41913D877}"/>
    <hyperlink ref="D185" r:id="rId71" xr:uid="{90294733-F51F-4119-B092-4B6CABEF5BBE}"/>
    <hyperlink ref="D50" r:id="rId72" xr:uid="{232DF64A-215A-409B-8DE2-4226FD42F422}"/>
    <hyperlink ref="D96" r:id="rId73" xr:uid="{E0BA4489-A63A-4F90-A482-A662EF5EB11E}"/>
    <hyperlink ref="D187" r:id="rId74" xr:uid="{9EEE42C6-E997-413F-8B1F-E3C137ED7F7B}"/>
    <hyperlink ref="D186" r:id="rId75" xr:uid="{1C0069A2-837D-4745-9543-9599414C8264}"/>
    <hyperlink ref="D188" r:id="rId76" xr:uid="{A2A8C602-4910-4F38-A71F-F06CA0D40187}"/>
    <hyperlink ref="D189" r:id="rId77" xr:uid="{2EEAF09D-117F-439B-B164-680AE1FF713A}"/>
    <hyperlink ref="D190" r:id="rId78" xr:uid="{ACE04439-5123-4D91-BB3F-54AE34000415}"/>
    <hyperlink ref="D191" r:id="rId79" xr:uid="{1DA4CE5F-9281-4F21-AF9A-05EEA1B6B919}"/>
    <hyperlink ref="D97" r:id="rId80" xr:uid="{D6EC71D2-6AB2-4F51-B302-A5C41DE1BF60}"/>
    <hyperlink ref="D32" r:id="rId81" xr:uid="{CE361184-656A-444D-AE28-965B9F0EBE97}"/>
    <hyperlink ref="D33" r:id="rId82" xr:uid="{3C76B5E9-06B0-4D97-BE83-8DAEE17486B9}"/>
    <hyperlink ref="D34" r:id="rId83" xr:uid="{0E7D27D1-7637-46E9-B31E-2AE73B5F45C5}"/>
    <hyperlink ref="D192" r:id="rId84" xr:uid="{1B9F7950-FB14-4690-966C-914760A768D3}"/>
    <hyperlink ref="D193" r:id="rId85" xr:uid="{CC951521-14EE-4648-82B2-8C0525462618}"/>
    <hyperlink ref="D194" r:id="rId86" xr:uid="{CE901EC0-6864-4923-96F4-BE6C013ACD5C}"/>
    <hyperlink ref="D195" r:id="rId87" xr:uid="{D99256E3-861B-4E15-8B94-C5B5090A9B79}"/>
    <hyperlink ref="D98" r:id="rId88" xr:uid="{B09A7F91-CB19-4ABD-BDD9-15F4C4273CC9}"/>
    <hyperlink ref="D196" r:id="rId89" xr:uid="{BCE520B4-201E-4805-84DF-32E1E8305DBA}"/>
    <hyperlink ref="D197" r:id="rId90" xr:uid="{838C04BD-EA2A-40B1-BB63-CC55FA32717C}"/>
    <hyperlink ref="D198" r:id="rId91" xr:uid="{E08DE79D-0B21-4102-9090-3F7DFAB736B4}"/>
    <hyperlink ref="D199" r:id="rId92" xr:uid="{40C5C201-0FC5-4640-B07F-964DF34196A3}"/>
    <hyperlink ref="D200" r:id="rId93" xr:uid="{F4C9BB38-92EC-4495-8357-B4A41594866D}"/>
    <hyperlink ref="D201" r:id="rId94" xr:uid="{8483F3C5-9216-42A0-8263-26589201817D}"/>
    <hyperlink ref="D202" r:id="rId95" xr:uid="{B37DDC3F-FDED-4130-AD70-63A64DB4FFA6}"/>
    <hyperlink ref="D203" r:id="rId96" xr:uid="{326C06C5-8248-46D3-AECD-147C8DFE2215}"/>
    <hyperlink ref="D99" r:id="rId97" xr:uid="{04A4169B-9A92-4ADA-A161-7D252A60AAB6}"/>
    <hyperlink ref="D204" r:id="rId98" xr:uid="{5BEF931E-A9CD-49B6-99AF-D74B46B1090A}"/>
    <hyperlink ref="D205" r:id="rId99" xr:uid="{4ACD039F-D91F-4A48-B766-39FCC7DCD868}"/>
    <hyperlink ref="D207" r:id="rId100" xr:uid="{A42A678D-CBA0-43E6-A7BB-FE31C2621F97}"/>
    <hyperlink ref="D208" r:id="rId101" xr:uid="{4DED3001-B000-4228-A46C-8E1CD28EBEB4}"/>
    <hyperlink ref="D209" r:id="rId102" xr:uid="{E9E76C17-55B7-463E-8D27-1624839F4B3E}"/>
    <hyperlink ref="D210" r:id="rId103" xr:uid="{C02F8540-D634-4884-BB38-C4D0064BE83A}"/>
    <hyperlink ref="D211" r:id="rId104" xr:uid="{FD169A06-5895-4823-A118-4BC7DCD7FBB1}"/>
    <hyperlink ref="D212" r:id="rId105" xr:uid="{8E61D042-F62F-41B1-BEC4-F227E01C3726}"/>
    <hyperlink ref="D213" r:id="rId106" xr:uid="{942C6CD1-5D53-456A-8866-B7BDD9BC347B}"/>
    <hyperlink ref="D215" r:id="rId107" xr:uid="{EBCAE4F1-6E89-4939-B771-EF4E0CC3B8DE}"/>
    <hyperlink ref="D100" r:id="rId108" xr:uid="{C8F5F5EA-2F57-4C48-A038-190062699879}"/>
    <hyperlink ref="D214" r:id="rId109" xr:uid="{F61B0008-FBB6-4E09-9318-541134C4A61E}"/>
    <hyperlink ref="D217" r:id="rId110" xr:uid="{906CE7D6-ADB4-4813-93E4-B63F610E77E6}"/>
    <hyperlink ref="D219" r:id="rId111" xr:uid="{41790488-6349-45FE-BAEB-11AFFF656475}"/>
    <hyperlink ref="D220" r:id="rId112" xr:uid="{9A67B0AC-EEB9-4C0F-B9BD-33794181B77D}"/>
    <hyperlink ref="D221" r:id="rId113" xr:uid="{16C572F0-3173-4A26-A7F5-11498EB7364D}"/>
    <hyperlink ref="D35" r:id="rId114" xr:uid="{23A4C7B0-04D9-4086-8ED1-3817718750D1}"/>
    <hyperlink ref="D51" r:id="rId115" xr:uid="{553D6C51-33B0-4247-8D66-6A437E5CF57F}"/>
    <hyperlink ref="D55" r:id="rId116" xr:uid="{661FEDB7-A4ED-4264-931C-1ED663D45CAB}"/>
    <hyperlink ref="D222" r:id="rId117" xr:uid="{EC02FE95-BFC4-4B9A-AC4D-931FC7F48914}"/>
    <hyperlink ref="D223" r:id="rId118" xr:uid="{B55234C1-F0BE-4BE0-8095-6AE798C3F6A3}"/>
    <hyperlink ref="D224" r:id="rId119" xr:uid="{E7A0212A-5E98-4331-BC19-D228E6A23D66}"/>
    <hyperlink ref="D56" r:id="rId120" xr:uid="{3CF28743-A36C-4A8A-9745-424A68B70DC6}"/>
    <hyperlink ref="D57" r:id="rId121" xr:uid="{A91D2951-F144-463F-A77A-FB711C6AEDE4}"/>
    <hyperlink ref="D58" r:id="rId122" xr:uid="{29000AB8-F380-4787-8F97-678AC4E2893E}"/>
    <hyperlink ref="D59" r:id="rId123" xr:uid="{54EA11EC-86C1-4789-A603-02C96A7993EE}"/>
    <hyperlink ref="D225" r:id="rId124" xr:uid="{3F6E2BA2-35A1-4FA5-8905-B930D64F3169}"/>
    <hyperlink ref="D60" r:id="rId125" xr:uid="{84A128CC-81D2-4B7C-81F2-69E639FD22AD}"/>
    <hyperlink ref="D61" r:id="rId126" xr:uid="{4BDA4788-2D1C-4FF3-93B9-EDCB244D654F}"/>
    <hyperlink ref="D62" r:id="rId127" xr:uid="{1B2EC330-2AB8-416C-850F-82F7E39DB119}"/>
    <hyperlink ref="D63" r:id="rId128" xr:uid="{3BA2AF52-CDC1-485D-9586-C0A41395C365}"/>
    <hyperlink ref="D64" r:id="rId129" xr:uid="{F5270CF7-4CDA-42C4-AF92-0400BC443552}"/>
    <hyperlink ref="D267" r:id="rId130" xr:uid="{6AEFDFE2-4176-4A32-9537-A0CD036D3C04}"/>
    <hyperlink ref="D226" r:id="rId131" xr:uid="{F17618AB-F5A3-4A1B-B1E4-95D9EE69FC81}"/>
    <hyperlink ref="D54" r:id="rId132" xr:uid="{AD0E2158-D3E5-477F-AE34-5B6732A48053}"/>
    <hyperlink ref="C16" location="'Prosjekt 1'!B286" display="Ernæring, livsstil og folkehelse" xr:uid="{1DA62BD9-EA89-475A-98CC-6C50A59A85CA}"/>
    <hyperlink ref="D65" r:id="rId133" xr:uid="{89A59AF8-F591-41FA-B704-5B531CD1E8F7}"/>
    <hyperlink ref="D36" r:id="rId134" xr:uid="{78B7469C-E871-40F6-BB0A-DAA739D2E071}"/>
    <hyperlink ref="D227" r:id="rId135" xr:uid="{C764A671-1DB3-4AAF-B8C6-3512FF651BBE}"/>
    <hyperlink ref="D228" r:id="rId136" xr:uid="{275DCFEA-8669-443E-8B3B-2578F44DA147}"/>
    <hyperlink ref="D229" r:id="rId137" xr:uid="{D5748E78-8B58-4CE7-804A-0E9BAAB4076E}"/>
    <hyperlink ref="D66" r:id="rId138" xr:uid="{15774F9F-918C-42A1-8A10-0C5CE891D1E4}"/>
    <hyperlink ref="D52" r:id="rId139" xr:uid="{389AD00B-874E-438E-81C0-3537EDA9B486}"/>
    <hyperlink ref="D53" r:id="rId140" xr:uid="{D279EECB-E312-414E-B92C-E6CCABF42901}"/>
    <hyperlink ref="D67" r:id="rId141" xr:uid="{9A28E341-D167-466D-8605-D45C25CC8C58}"/>
    <hyperlink ref="D230" r:id="rId142" xr:uid="{24D2430D-7381-43DA-83C7-858B328234AC}"/>
    <hyperlink ref="D68" r:id="rId143" xr:uid="{F4A66F07-85EA-44EF-A1CC-36F9AE9FE31E}"/>
    <hyperlink ref="D69" r:id="rId144" xr:uid="{9F9B8D8D-0892-4A09-BDF1-3DE990B18C60}"/>
    <hyperlink ref="D231" r:id="rId145" xr:uid="{7D51F556-CAB4-4CF3-B030-3F2CFA205E5B}"/>
    <hyperlink ref="D232" r:id="rId146" xr:uid="{E28B63D2-EF37-445C-8EF2-8F3461FB7B23}"/>
    <hyperlink ref="D233" r:id="rId147" xr:uid="{940B8E32-0BE5-430C-B66A-3EF127F74C19}"/>
    <hyperlink ref="D234" r:id="rId148" xr:uid="{A3001B93-6A3A-4CAC-BC44-F4DD115E97B7}"/>
    <hyperlink ref="D235" r:id="rId149" xr:uid="{13C12EA7-E770-40E5-A813-C217A09B4026}"/>
    <hyperlink ref="D77" r:id="rId150" xr:uid="{F4C1B8A6-8BC6-4FCD-B25D-80F60636681D}"/>
    <hyperlink ref="D78" r:id="rId151" xr:uid="{44E81D9E-9165-4024-AA31-82E895711224}"/>
    <hyperlink ref="D70" r:id="rId152" xr:uid="{60F1B9EE-B8B1-4425-AEF6-D168C6449C77}"/>
    <hyperlink ref="D79" r:id="rId153" xr:uid="{C10E467F-9B6C-404C-9765-A83B37C8085E}"/>
    <hyperlink ref="D76" r:id="rId154" xr:uid="{ACC26746-A96B-4B81-82BF-7CA66B066A40}"/>
    <hyperlink ref="D71" r:id="rId155" xr:uid="{D98B7C18-46C7-4F41-BC45-16DEFA99A2DA}"/>
    <hyperlink ref="D72" r:id="rId156" xr:uid="{D3D8A80F-DC6F-44B3-B9AA-A744336EE309}"/>
    <hyperlink ref="D236" r:id="rId157" xr:uid="{4D349AB0-AF2D-4B92-B660-CDB18D5343E3}"/>
    <hyperlink ref="D101" r:id="rId158" xr:uid="{A8E430CB-C956-4C2D-9673-51BCEA361B01}"/>
    <hyperlink ref="D237" r:id="rId159" xr:uid="{0AC54F04-1D17-471D-9EB1-3C95BCFA1916}"/>
    <hyperlink ref="D80" r:id="rId160" xr:uid="{B4859003-A895-4343-AC83-2217F278BD27}"/>
    <hyperlink ref="D102" r:id="rId161" xr:uid="{CBC87176-08C9-4B67-B7CA-244A66F9FEB7}"/>
    <hyperlink ref="D81" r:id="rId162" xr:uid="{48A22D50-E32D-4748-BF0F-2FAA68F8452F}"/>
    <hyperlink ref="D103" r:id="rId163" xr:uid="{8A8DDBC4-3FB9-418A-864A-6344B7F8978F}"/>
    <hyperlink ref="D104" r:id="rId164" xr:uid="{E285B24E-8B15-42FB-8FDE-70ED61D32614}"/>
    <hyperlink ref="D238" r:id="rId165" xr:uid="{27DA499A-5464-4821-AC4D-7500F626C449}"/>
    <hyperlink ref="D105" r:id="rId166" xr:uid="{0FF0A90A-EE4A-4593-8A23-62497019123E}"/>
    <hyperlink ref="D106" r:id="rId167" xr:uid="{192462BF-8AD9-4CF1-83A8-6D1FE6AAFE2B}"/>
    <hyperlink ref="D37" r:id="rId168" xr:uid="{9894B392-69BB-43D0-ADD4-1D5C690B0700}"/>
    <hyperlink ref="D239" r:id="rId169" xr:uid="{F735339B-66A3-4B77-BCB5-2019519B9249}"/>
    <hyperlink ref="D107" r:id="rId170" xr:uid="{6A6B433A-CAEA-4FD3-9AE8-0DDD3385B47C}"/>
    <hyperlink ref="D108" r:id="rId171" xr:uid="{8AD9B074-5319-4231-BA3E-A2FCD4964F7D}"/>
    <hyperlink ref="D109" r:id="rId172" xr:uid="{5D60067E-5B13-4129-9D98-B1734278FC4D}"/>
    <hyperlink ref="D110" r:id="rId173" xr:uid="{9EC32E80-2380-4206-BDB2-80A7D7AB72C0}"/>
    <hyperlink ref="D82" r:id="rId174" xr:uid="{501157D7-C776-48EA-A6BF-657ED7078DFE}"/>
    <hyperlink ref="D83" r:id="rId175" xr:uid="{60466FF5-6FA3-40DE-9F4F-F49527200A9B}"/>
    <hyperlink ref="D240" r:id="rId176" xr:uid="{ECBCB07C-F8BB-4D74-A5C7-152DE4B00634}"/>
    <hyperlink ref="D115" r:id="rId177" xr:uid="{CC27A6F2-BFBB-4741-99E9-D7F41E855F0E}"/>
    <hyperlink ref="D116" r:id="rId178" xr:uid="{2BEA95D4-BFDB-4B28-B0DF-F22C262199BB}"/>
    <hyperlink ref="D117" r:id="rId179" xr:uid="{95460F3E-28D5-4BFA-BC88-CE14A6B63D3D}"/>
    <hyperlink ref="D119" r:id="rId180" xr:uid="{4C0CFDDB-32A8-460E-A86C-A570B5425C99}"/>
    <hyperlink ref="D120" r:id="rId181" xr:uid="{B04C8FF1-4C76-4C51-B1F8-E35D56F75E1E}"/>
    <hyperlink ref="D121" r:id="rId182" xr:uid="{B5BE25EB-FD96-4634-934E-74D661F3EBD1}"/>
    <hyperlink ref="D122" r:id="rId183" xr:uid="{8DEE24BD-7EA2-40E3-B361-D3F893B187DC}"/>
    <hyperlink ref="D123" r:id="rId184" xr:uid="{0F0C67D2-40C2-4EF2-8E0B-F9D1FE6AD954}"/>
    <hyperlink ref="D124" r:id="rId185" xr:uid="{3A5FC907-2F6D-4455-87C6-E7AF797F67FD}"/>
    <hyperlink ref="D125" r:id="rId186" xr:uid="{208F8992-5921-472C-BD93-6CD0DC645B47}"/>
    <hyperlink ref="D126" r:id="rId187" xr:uid="{79487D79-AD4D-40E9-94D2-46886B154B8B}"/>
    <hyperlink ref="D127" r:id="rId188" xr:uid="{191B3D4E-E759-417E-82D0-43F44ACE47E6}"/>
    <hyperlink ref="D128" r:id="rId189" xr:uid="{87A68121-C433-4029-B9A1-73DF743CE50E}"/>
    <hyperlink ref="D129" r:id="rId190" xr:uid="{3647CB1F-10FD-4312-A340-2AE6117D8B6C}"/>
    <hyperlink ref="D130" r:id="rId191" xr:uid="{C918A929-8A45-48BB-B40A-9815E61C8180}"/>
    <hyperlink ref="D258" r:id="rId192" xr:uid="{5C5EFC3D-5AD1-4FCC-976B-3800E607BB39}"/>
    <hyperlink ref="D135" r:id="rId193" xr:uid="{16EDD2A3-995D-4F30-A6DA-6B2201F9D45B}"/>
    <hyperlink ref="D136" r:id="rId194" xr:uid="{DB597744-39B0-45D3-A053-F11F5E88CDCB}"/>
    <hyperlink ref="D137" r:id="rId195" xr:uid="{DF88334A-0C30-4FF4-BFB7-AEDC6A3BA0B1}"/>
    <hyperlink ref="D138" r:id="rId196" xr:uid="{B0C83060-50A7-4CC2-8C55-182F181ED896}"/>
    <hyperlink ref="D139" r:id="rId197" xr:uid="{5CCD10DC-A676-4F8E-9A97-12E1E0D5C45F}"/>
    <hyperlink ref="D140" r:id="rId198" xr:uid="{9A84C3DB-7059-4EA2-8D7F-79A80D5D90EB}"/>
    <hyperlink ref="D141" r:id="rId199" xr:uid="{2CFECF94-AE03-4B97-B090-2B436A1748C1}"/>
    <hyperlink ref="D142" r:id="rId200" xr:uid="{F52D4900-E12F-43CC-A489-BDD705EF837F}"/>
    <hyperlink ref="D143" r:id="rId201" xr:uid="{7AE4CC8F-9BD5-4F39-A1C5-931698978490}"/>
    <hyperlink ref="D144" r:id="rId202" xr:uid="{8EA85101-B082-44C8-B5EE-B6345BD1EDB4}"/>
    <hyperlink ref="D145" r:id="rId203" xr:uid="{766F11AA-D48C-4B49-A993-CF9B7C7E343C}"/>
    <hyperlink ref="D146" r:id="rId204" xr:uid="{393B555E-B778-443C-8534-0B7218B5A767}"/>
    <hyperlink ref="D147" r:id="rId205" xr:uid="{6E95D30E-662C-4405-A4CF-A4E885F96763}"/>
    <hyperlink ref="D148" r:id="rId206" xr:uid="{3FC84D11-8F2B-4837-882C-64C37BA69B40}"/>
    <hyperlink ref="D149" r:id="rId207" xr:uid="{B7A6E192-3577-4D0E-8BD8-64B9AEC10E5D}"/>
    <hyperlink ref="D150" r:id="rId208" xr:uid="{3714D695-F1F2-4688-A3C0-D0AFDE09087D}"/>
    <hyperlink ref="D151" r:id="rId209" xr:uid="{9B4E783C-B7DE-46FD-A4C6-93D87B8D8162}"/>
    <hyperlink ref="D152" r:id="rId210" xr:uid="{4AEC0279-4995-46E8-AA6D-76D2BD1B6FFA}"/>
    <hyperlink ref="D153" r:id="rId211" xr:uid="{6484C840-3C92-4413-995B-560859A8B10F}"/>
    <hyperlink ref="D154" r:id="rId212" xr:uid="{295D1B9D-BD52-440A-98DF-2739047C2CD2}"/>
    <hyperlink ref="D155" r:id="rId213" xr:uid="{70E82487-7B21-4371-9F2D-4DC0A6D42F06}"/>
    <hyperlink ref="D156" r:id="rId214" xr:uid="{2C06A420-E8C5-4515-B8AE-88B667987D92}"/>
    <hyperlink ref="D157" r:id="rId215" xr:uid="{C02A61E9-0F13-4322-82FB-D359DB8AD6E4}"/>
    <hyperlink ref="D242" r:id="rId216" xr:uid="{2C52CF96-95B4-4F9C-AE88-D0799AD1AF2D}"/>
    <hyperlink ref="D158" r:id="rId217" xr:uid="{0D1195EB-56ED-4FA6-8834-0037E856EF7D}"/>
    <hyperlink ref="D159" r:id="rId218" xr:uid="{90227F7B-3197-4222-8B38-68958B6FC49F}"/>
    <hyperlink ref="D160" r:id="rId219" xr:uid="{9E21511A-7E7C-40FC-B650-A44B8A43FF0A}"/>
    <hyperlink ref="D241" r:id="rId220" xr:uid="{5D2854CB-C3BF-4698-9DF7-5B26568FD9BC}"/>
    <hyperlink ref="D161" r:id="rId221" xr:uid="{4A302A7A-9C3F-49D4-9EE5-E57B2DE18D2E}"/>
    <hyperlink ref="D268" r:id="rId222" xr:uid="{1C5A1976-FE5C-478F-9E51-11D413F1AAD6}"/>
    <hyperlink ref="D269" r:id="rId223" xr:uid="{FCDA9680-D419-495F-8C8C-01266EDFBCC6}"/>
    <hyperlink ref="D270" r:id="rId224" xr:uid="{BDFDBDF6-CE44-4E74-B4B7-64C9CA10B2AC}"/>
    <hyperlink ref="D271" r:id="rId225" xr:uid="{F7E849E0-58E4-43C3-9AE5-5C7D5B82F54B}"/>
    <hyperlink ref="D272" r:id="rId226" xr:uid="{0E27FF07-F70E-4FA1-A2B7-441736AAA6FE}"/>
    <hyperlink ref="D273" r:id="rId227" xr:uid="{ACDA61F9-ECF2-4CB2-9697-4181E9C50635}"/>
    <hyperlink ref="D274" r:id="rId228" xr:uid="{6D5A482C-3A3B-4ACE-87EA-EE78BE422EC6}"/>
    <hyperlink ref="D275" r:id="rId229" xr:uid="{FCBC0387-7DB3-4896-B43E-FCEFD1EA6003}"/>
    <hyperlink ref="D276" r:id="rId230" xr:uid="{33B69CAF-0044-4D52-AEFB-859F7DC92D96}"/>
    <hyperlink ref="D277" r:id="rId231" xr:uid="{D233D060-7E47-4E99-B14C-18F5F8F3082D}"/>
    <hyperlink ref="D281" r:id="rId232" xr:uid="{2DF6ABD8-4EA0-46E7-8298-A316F849C8F3}"/>
    <hyperlink ref="D282" r:id="rId233" xr:uid="{CD4772C0-5DD4-4246-80FD-3CE1D3D92794}"/>
    <hyperlink ref="D283" r:id="rId234" xr:uid="{C92DBBFD-5053-4C68-A637-035D58C3FDA0}"/>
    <hyperlink ref="D111" r:id="rId235" xr:uid="{1511E020-403A-4E42-AB5C-56F5B4AD449A}"/>
    <hyperlink ref="D118" r:id="rId236" xr:uid="{AA88155C-E796-4F8B-8A55-1286F66FE324}"/>
    <hyperlink ref="D180" r:id="rId237" xr:uid="{70C6F1D6-912F-46C4-B8AB-9C12695A180D}"/>
    <hyperlink ref="D206" r:id="rId238" xr:uid="{466D3697-5097-4E86-A074-CAE259A2941A}"/>
    <hyperlink ref="D216" r:id="rId239" xr:uid="{B1795183-57F3-4D32-8302-00D90C301152}"/>
    <hyperlink ref="D218" r:id="rId240" xr:uid="{9C311F74-4AA1-4CAB-B643-3D728E88AE6B}"/>
  </hyperlinks>
  <printOptions horizontalCentered="1"/>
  <pageMargins left="0.5" right="0.5" top="0.5" bottom="0.5" header="0.25" footer="0.25"/>
  <pageSetup scale="90" fitToHeight="0" orientation="portrait" r:id="rId241"/>
  <headerFooter differentFirst="1">
    <oddFooter>Page &amp;P of &amp;N</oddFooter>
  </headerFooter>
  <tableParts count="1">
    <tablePart r:id="rId24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E20E4C4B-03CE-49FB-A2EE-76C9191883A8}">
            <x14:dataBar minLength="0" maxLength="100" direction="leftToRight">
              <x14:cfvo type="percent">
                <xm:f>0</xm:f>
              </x14:cfvo>
              <x14:cfvo type="percent">
                <xm:f>100</xm:f>
              </x14:cfvo>
              <x14:negativeFillColor rgb="FFFF0000"/>
              <x14:axisColor rgb="FF000000"/>
            </x14:dataBar>
          </x14:cfRule>
          <xm:sqref>B8</xm:sqref>
        </x14:conditionalFormatting>
        <x14:conditionalFormatting xmlns:xm="http://schemas.microsoft.com/office/excel/2006/main">
          <x14:cfRule type="dataBar" id="{505DA7C7-3AF0-446F-A910-278A8C8137C9}">
            <x14:dataBar minLength="0" maxLength="100" direction="leftToRight">
              <x14:cfvo type="percent">
                <xm:f>0</xm:f>
              </x14:cfvo>
              <x14:cfvo type="percent">
                <xm:f>100</xm:f>
              </x14:cfvo>
              <x14:negativeFillColor rgb="FFFF0000"/>
              <x14:axisColor rgb="FF000000"/>
            </x14:dataBar>
          </x14:cfRule>
          <x14:cfRule type="dataBar" id="{2D8AC566-AE31-4F97-9022-17728272AFFF}">
            <x14:dataBar minLength="0" maxLength="100">
              <x14:cfvo type="percent">
                <xm:f>0</xm:f>
              </x14:cfvo>
              <x14:cfvo type="percent">
                <xm:f>100</xm:f>
              </x14:cfvo>
              <x14:negativeFillColor rgb="FFFF0000"/>
              <x14:axisColor rgb="FF000000"/>
            </x14:dataBar>
          </x14:cfRule>
          <xm:sqref>B8:B16</xm:sqref>
        </x14:conditionalFormatting>
        <x14:conditionalFormatting xmlns:xm="http://schemas.microsoft.com/office/excel/2006/main">
          <x14:cfRule type="dataBar" id="{F8646CC6-006E-4EE3-B117-45136AD6075C}">
            <x14:dataBar minLength="0" maxLength="100" direction="leftToRight">
              <x14:cfvo type="percent">
                <xm:f>0</xm:f>
              </x14:cfvo>
              <x14:cfvo type="percent">
                <xm:f>100</xm:f>
              </x14:cfvo>
              <x14:negativeFillColor rgb="FFFF0000"/>
              <x14:axisColor rgb="FF000000"/>
            </x14:dataBar>
          </x14:cfRule>
          <x14:cfRule type="dataBar" id="{14ACBC3A-354E-4466-89FC-D436FA53713C}">
            <x14:dataBar minLength="0" maxLength="100">
              <x14:cfvo type="percent">
                <xm:f>0</xm:f>
              </x14:cfvo>
              <x14:cfvo type="percent">
                <xm:f>100</xm:f>
              </x14:cfvo>
              <x14:negativeFillColor rgb="FFFF0000"/>
              <x14:axisColor rgb="FF000000"/>
            </x14:dataBar>
          </x14:cfRule>
          <xm:sqref>B17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emplate>TM16400465</Template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1</vt:i4>
      </vt:variant>
      <vt:variant>
        <vt:lpstr>Navngitte områder</vt:lpstr>
      </vt:variant>
      <vt:variant>
        <vt:i4>3</vt:i4>
      </vt:variant>
    </vt:vector>
  </HeadingPairs>
  <TitlesOfParts>
    <vt:vector size="4" baseType="lpstr">
      <vt:lpstr>Prosjekt 1</vt:lpstr>
      <vt:lpstr>ColumnTitle1</vt:lpstr>
      <vt:lpstr>Tittel</vt:lpstr>
      <vt:lpstr>'Prosjekt 1'!Utskriftstitler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Henning Jensen</dc:creator>
  <cp:lastModifiedBy>Henning Jensen</cp:lastModifiedBy>
  <dcterms:created xsi:type="dcterms:W3CDTF">2017-06-01T07:23:48Z</dcterms:created>
  <dcterms:modified xsi:type="dcterms:W3CDTF">2026-02-14T16:34:39Z</dcterms:modified>
</cp:coreProperties>
</file>